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44" i="1"/>
  <c r="G43" i="1"/>
  <c r="G21" i="1" s="1"/>
  <c r="G23" i="1" s="1"/>
  <c r="G42" i="1"/>
  <c r="G37" i="1"/>
  <c r="G26" i="1"/>
  <c r="G28" i="1" s="1"/>
</calcChain>
</file>

<file path=xl/sharedStrings.xml><?xml version="1.0" encoding="utf-8"?>
<sst xmlns="http://schemas.openxmlformats.org/spreadsheetml/2006/main" count="31" uniqueCount="31">
  <si>
    <t>BALANCE GENERAL</t>
  </si>
  <si>
    <t>Al 30 de Noviembre del 2023</t>
  </si>
  <si>
    <t>(Valores en RD$)</t>
  </si>
  <si>
    <t>ACTIVOS</t>
  </si>
  <si>
    <t xml:space="preserve">ACTIVOS CORRIENTES </t>
  </si>
  <si>
    <t xml:space="preserve">APROPIACION NO PROGRAMADA </t>
  </si>
  <si>
    <t>COMPRAS NO REGISTRADAS EN EL SIGEF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</si>
  <si>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</si>
  <si>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</si>
  <si>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</si>
  <si>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</si>
  <si>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</si>
  <si>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 xml:space="preserve">TOTAL DE ACTIVOS </t>
  </si>
  <si>
    <t>PASIVOS</t>
  </si>
  <si>
    <t>PASIVOS CORRIENTES</t>
  </si>
  <si>
    <t xml:space="preserve">TOTAL PASIVOS CORRIENTES </t>
  </si>
  <si>
    <t>PASIVOS NO CORRIENTES</t>
  </si>
  <si>
    <t>TOTAL PASIVOS NO CORRIENTES</t>
  </si>
  <si>
    <t>TOTAL PASIVOS</t>
  </si>
  <si>
    <t>TOTAL PATRIMONIO NETO</t>
  </si>
  <si>
    <t>PRESUPUESTO INICIAL</t>
  </si>
  <si>
    <t xml:space="preserve">MODIFICACION PRESUPUESTARIA </t>
  </si>
  <si>
    <t>PRESUPUESTO VIGENTE</t>
  </si>
  <si>
    <t>RESULTADO NETO DEL EJERCICIO</t>
  </si>
  <si>
    <t>TOTAL PASIVOS Y PATRIMONIOS</t>
  </si>
  <si>
    <t>PREPARADO POR:</t>
  </si>
  <si>
    <t>REVISADO POR:</t>
  </si>
  <si>
    <t xml:space="preserve">      Lic. IRIANA NICOL JIMENEZ G.    </t>
  </si>
  <si>
    <t>Lic. Helen D. Medina Garcia</t>
  </si>
  <si>
    <t>Enc. De La Div. De contabilidad</t>
  </si>
  <si>
    <t>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</si>
</sst>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4" fontId="4" fillId="0" borderId="0" xfId="0" applyNumberFormat="1" applyFont="1"/>
    <xf numFmtId="164" fontId="0" fillId="0" borderId="0" xfId="0" applyNumberFormat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0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GECAC\OneDrive\Desktop\ARCHIVO%202022\INGRESO%20Y%20EGRE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138">
          <cell r="I2138">
            <v>66295750.579999998</v>
          </cell>
        </row>
        <row r="2648">
          <cell r="Q2648">
            <v>2778147.91</v>
          </cell>
        </row>
        <row r="2695">
          <cell r="Q2695">
            <v>330856383.12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G53"/>
  <sheetViews>
    <sheetView tabSelected="1" topLeftCell="A13" workbookViewId="0">
      <selection activeCell="L41" sqref="L41"/>
    </sheetView>
  </sheetViews>
  <sheetFormatPr baseColWidth="10" defaultColWidth="9.140625" defaultRowHeight="15" x14ac:dyDescent="0.25"/>
  <cols>
    <col min="7" max="7" width="18.42578125" customWidth="1"/>
  </cols>
  <sheetData>
    <row r="14" spans="1:7" x14ac:dyDescent="0.25">
      <c r="A14" s="1" t="s">
        <v>0</v>
      </c>
      <c r="B14" s="1"/>
      <c r="C14" s="1"/>
      <c r="D14" s="1"/>
      <c r="E14" s="1"/>
      <c r="F14" s="1"/>
      <c r="G14" s="1"/>
    </row>
    <row r="15" spans="1:7" x14ac:dyDescent="0.25">
      <c r="A15" s="1" t="s">
        <v>1</v>
      </c>
      <c r="B15" s="1"/>
      <c r="C15" s="1"/>
      <c r="D15" s="1"/>
      <c r="E15" s="1"/>
      <c r="F15" s="1"/>
      <c r="G15" s="1"/>
    </row>
    <row r="16" spans="1:7" x14ac:dyDescent="0.25">
      <c r="A16" s="1" t="s">
        <v>2</v>
      </c>
      <c r="B16" s="1"/>
      <c r="C16" s="1"/>
      <c r="D16" s="1"/>
      <c r="E16" s="1"/>
      <c r="F16" s="1"/>
      <c r="G16" s="1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3" t="s">
        <v>3</v>
      </c>
    </row>
    <row r="20" spans="1:7" x14ac:dyDescent="0.25">
      <c r="A20" s="3" t="s">
        <v>4</v>
      </c>
      <c r="G20" s="4"/>
    </row>
    <row r="21" spans="1:7" x14ac:dyDescent="0.25">
      <c r="A21" t="s">
        <v>5</v>
      </c>
      <c r="G21" s="4">
        <f>+G44-G26</f>
        <v>52401254.969999999</v>
      </c>
    </row>
    <row r="22" spans="1:7" x14ac:dyDescent="0.25">
      <c r="A22" t="s">
        <v>6</v>
      </c>
      <c r="G22" s="5">
        <v>0</v>
      </c>
    </row>
    <row r="23" spans="1:7" x14ac:dyDescent="0.25">
      <c r="A23" s="3" t="s">
        <v>7</v>
      </c>
      <c r="G23" s="6">
        <f>+G21+G22</f>
        <v>52401254.969999999</v>
      </c>
    </row>
    <row r="24" spans="1:7" x14ac:dyDescent="0.25">
      <c r="G24" s="7"/>
    </row>
    <row r="25" spans="1:7" x14ac:dyDescent="0.25">
      <c r="A25" s="3" t="s">
        <v>8</v>
      </c>
      <c r="G25" s="7"/>
    </row>
    <row r="26" spans="1:7" x14ac:dyDescent="0.25">
      <c r="A26" t="s">
        <v>9</v>
      </c>
      <c r="G26" s="8">
        <f>+[1]Hoja1!$Q$2648</f>
        <v>2778147.91</v>
      </c>
    </row>
    <row r="27" spans="1:7" x14ac:dyDescent="0.25">
      <c r="A27" t="s">
        <v>10</v>
      </c>
      <c r="G27" s="9">
        <v>0</v>
      </c>
    </row>
    <row r="28" spans="1:7" x14ac:dyDescent="0.25">
      <c r="A28" s="3" t="s">
        <v>11</v>
      </c>
      <c r="G28" s="10">
        <f>+G26+G27</f>
        <v>2778147.91</v>
      </c>
    </row>
    <row r="29" spans="1:7" x14ac:dyDescent="0.25">
      <c r="G29" s="7"/>
    </row>
    <row r="30" spans="1:7" ht="15.75" thickBot="1" x14ac:dyDescent="0.3">
      <c r="A30" s="3" t="s">
        <v>12</v>
      </c>
      <c r="G30" s="11">
        <f>+G28+G23</f>
        <v>55179402.879999995</v>
      </c>
    </row>
    <row r="31" spans="1:7" ht="15.75" thickTop="1" x14ac:dyDescent="0.25">
      <c r="A31" s="3"/>
      <c r="G31" s="12"/>
    </row>
    <row r="32" spans="1:7" x14ac:dyDescent="0.25">
      <c r="A32" s="3" t="s">
        <v>13</v>
      </c>
      <c r="G32" s="7">
        <v>0</v>
      </c>
    </row>
    <row r="33" spans="1:7" x14ac:dyDescent="0.25">
      <c r="A33" s="13" t="s">
        <v>14</v>
      </c>
      <c r="G33" s="5">
        <v>0</v>
      </c>
    </row>
    <row r="34" spans="1:7" x14ac:dyDescent="0.25">
      <c r="A34" s="3" t="s">
        <v>15</v>
      </c>
      <c r="B34" s="13"/>
      <c r="C34" s="13"/>
      <c r="D34" s="13"/>
      <c r="E34" s="13"/>
      <c r="F34" s="13"/>
      <c r="G34" s="14">
        <v>0</v>
      </c>
    </row>
    <row r="35" spans="1:7" x14ac:dyDescent="0.25">
      <c r="A35" s="13" t="s">
        <v>16</v>
      </c>
      <c r="B35" s="13"/>
      <c r="C35" s="13"/>
      <c r="D35" s="13"/>
      <c r="E35" s="13"/>
      <c r="F35" s="13"/>
      <c r="G35" s="5">
        <v>0</v>
      </c>
    </row>
    <row r="36" spans="1:7" x14ac:dyDescent="0.25">
      <c r="A36" s="3" t="s">
        <v>17</v>
      </c>
      <c r="G36" s="5">
        <v>0</v>
      </c>
    </row>
    <row r="37" spans="1:7" ht="15.75" thickBot="1" x14ac:dyDescent="0.3">
      <c r="A37" s="3" t="s">
        <v>18</v>
      </c>
      <c r="G37" s="11">
        <f>+G33-G36</f>
        <v>0</v>
      </c>
    </row>
    <row r="38" spans="1:7" ht="15.75" thickTop="1" x14ac:dyDescent="0.25">
      <c r="A38" s="3"/>
      <c r="G38" s="12"/>
    </row>
    <row r="39" spans="1:7" x14ac:dyDescent="0.25">
      <c r="A39" s="3" t="s">
        <v>19</v>
      </c>
      <c r="G39" s="14"/>
    </row>
    <row r="40" spans="1:7" x14ac:dyDescent="0.25">
      <c r="A40" s="13" t="s">
        <v>20</v>
      </c>
      <c r="G40" s="4">
        <v>381535786</v>
      </c>
    </row>
    <row r="41" spans="1:7" x14ac:dyDescent="0.25">
      <c r="A41" s="13" t="s">
        <v>21</v>
      </c>
      <c r="G41" s="9">
        <v>4500000</v>
      </c>
    </row>
    <row r="42" spans="1:7" x14ac:dyDescent="0.25">
      <c r="A42" s="13" t="s">
        <v>22</v>
      </c>
      <c r="G42" s="14">
        <f>+G40+G41</f>
        <v>386035786</v>
      </c>
    </row>
    <row r="43" spans="1:7" x14ac:dyDescent="0.25">
      <c r="A43" s="13" t="s">
        <v>23</v>
      </c>
      <c r="G43" s="5">
        <f>+[1]Hoja1!$Q$2695</f>
        <v>330856383.12</v>
      </c>
    </row>
    <row r="44" spans="1:7" ht="15.75" thickBot="1" x14ac:dyDescent="0.3">
      <c r="A44" s="3" t="s">
        <v>24</v>
      </c>
      <c r="F44" s="7"/>
      <c r="G44" s="11">
        <f>+G42-G43</f>
        <v>55179402.879999995</v>
      </c>
    </row>
    <row r="45" spans="1:7" ht="15.75" thickTop="1" x14ac:dyDescent="0.25">
      <c r="F45" s="7"/>
    </row>
    <row r="46" spans="1:7" x14ac:dyDescent="0.25">
      <c r="B46" s="2"/>
      <c r="C46" s="2"/>
    </row>
    <row r="47" spans="1:7" x14ac:dyDescent="0.25">
      <c r="A47" s="1" t="s">
        <v>25</v>
      </c>
      <c r="B47" s="1"/>
      <c r="C47" s="1"/>
      <c r="D47" s="1"/>
      <c r="E47" s="1" t="s">
        <v>26</v>
      </c>
      <c r="F47" s="1"/>
      <c r="G47" s="1"/>
    </row>
    <row r="48" spans="1:7" x14ac:dyDescent="0.25">
      <c r="B48" s="15"/>
      <c r="C48" s="15"/>
      <c r="D48" s="16"/>
    </row>
    <row r="49" spans="1:7" x14ac:dyDescent="0.25">
      <c r="A49" s="17" t="s">
        <v>27</v>
      </c>
      <c r="B49" s="17"/>
      <c r="C49" s="17"/>
      <c r="D49" s="17"/>
      <c r="E49" s="18" t="s">
        <v>28</v>
      </c>
      <c r="F49" s="18"/>
      <c r="G49" s="18"/>
    </row>
    <row r="50" spans="1:7" x14ac:dyDescent="0.25">
      <c r="A50" s="1" t="s">
        <v>29</v>
      </c>
      <c r="B50" s="1"/>
      <c r="C50" s="1"/>
      <c r="D50" s="1"/>
      <c r="E50" s="19" t="s">
        <v>30</v>
      </c>
      <c r="F50" s="19"/>
      <c r="G50" s="19"/>
    </row>
    <row r="51" spans="1:7" x14ac:dyDescent="0.25">
      <c r="A51" s="2"/>
      <c r="B51" s="2"/>
      <c r="C51" s="2"/>
      <c r="D51" s="2"/>
      <c r="E51" s="20"/>
      <c r="F51" s="20"/>
      <c r="G51" s="20"/>
    </row>
    <row r="52" spans="1:7" x14ac:dyDescent="0.25">
      <c r="A52" s="21"/>
      <c r="B52" s="21"/>
      <c r="C52" s="21"/>
      <c r="D52" s="21"/>
      <c r="E52" s="21"/>
      <c r="F52" s="21"/>
      <c r="G52" s="21"/>
    </row>
    <row r="53" spans="1:7" x14ac:dyDescent="0.25">
      <c r="A53" s="21"/>
      <c r="B53" s="21"/>
      <c r="C53" s="21"/>
      <c r="D53" s="21"/>
      <c r="E53" s="21"/>
      <c r="F53" s="21"/>
      <c r="G53" s="21"/>
    </row>
  </sheetData>
  <mergeCells count="9">
    <mergeCell ref="A50:D50"/>
    <mergeCell ref="E50:G50"/>
    <mergeCell ref="A14:G14"/>
    <mergeCell ref="A15:G15"/>
    <mergeCell ref="A16:G16"/>
    <mergeCell ref="A47:D47"/>
    <mergeCell ref="E47:G47"/>
    <mergeCell ref="A49:D49"/>
    <mergeCell ref="E49:G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2023-12-08T13:19:04Z</dcterms:modified>
</cp:coreProperties>
</file>