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E44" i="1"/>
  <c r="H43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2" i="1"/>
  <c r="H11" i="1"/>
  <c r="H10" i="1"/>
</calcChain>
</file>

<file path=xl/sharedStrings.xml><?xml version="1.0" encoding="utf-8"?>
<sst xmlns="http://schemas.openxmlformats.org/spreadsheetml/2006/main" count="149" uniqueCount="102">
  <si>
    <t>RELACION DE PAGOS A PROVEEDORES AL MES DE SEPTIEMBRE/2023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</si>
  <si>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</si>
  <si>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</si>
  <si>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</si>
  <si>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</si>
  <si>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</si>
  <si>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</si>
  <si>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</si>
  <si>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</si>
  <si>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</si>
  <si>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JEANNETTE DE LOS MILAGROS PERDOMO ALMANZAR</t>
  </si>
  <si>
    <t>PAGO GESTION DE CAPACITACION</t>
  </si>
  <si>
    <t>B1500000011</t>
  </si>
  <si>
    <t>COMPLETO</t>
  </si>
  <si>
    <t>WILLIAM CASTILLO VALDEZ</t>
  </si>
  <si>
    <t>PAGO ALQUILER DE AUTOBUS PRIVADO</t>
  </si>
  <si>
    <t>B1500000156</t>
  </si>
  <si>
    <t>K SWIS, SRL</t>
  </si>
  <si>
    <t>PAGO ALQUILER CAMION CARGA</t>
  </si>
  <si>
    <t>B1500000125</t>
  </si>
  <si>
    <t>EMPRESA DISTRIBUIDORA DE ELECTRICIDAD DEL ESTE S. A</t>
  </si>
  <si>
    <t>PAGO CONSUMO DE ENERGIA ELECTRICA (LA ROMANA)</t>
  </si>
  <si>
    <t>B1500285997</t>
  </si>
  <si>
    <t>PAGO CONSUMO DE ENERGIA ELECTRICA (SEDE CENTRAL)</t>
  </si>
  <si>
    <t>B1500287592</t>
  </si>
  <si>
    <t>RV DIESEL, SRL</t>
  </si>
  <si>
    <t>PAGO COMPRA DE TICKETS DE COMBUSTIBLE</t>
  </si>
  <si>
    <t>B1500000564</t>
  </si>
  <si>
    <t>REFRIELECTRICOS AGÜERO SURIEL, SRL</t>
  </si>
  <si>
    <t>PAGO ALQUILER DE CAMION  CARGA</t>
  </si>
  <si>
    <t xml:space="preserve">B1500000166; B1500000167; B1500000168; B1500000169 </t>
  </si>
  <si>
    <t>SENASA</t>
  </si>
  <si>
    <t>PAGO SEGURO MEDICO COMPLEMENTARIO</t>
  </si>
  <si>
    <t>B1500009284</t>
  </si>
  <si>
    <t>JOSE ANTONIO PAULINO PAULINO</t>
  </si>
  <si>
    <t>PAGO SERVICIO DE PUBLICIDAD</t>
  </si>
  <si>
    <t>B1500000092</t>
  </si>
  <si>
    <t>SOLUCIONES EMPRESARIALES Y DE NEGOCIOS DIAZ MORE,SRL</t>
  </si>
  <si>
    <t>PAGO POR ALQUILER DE CAMION GRUA</t>
  </si>
  <si>
    <t>B1500000227</t>
  </si>
  <si>
    <t>PAGO POR ALQUILER DE AUTOBUS MITSUBISHI FUSO</t>
  </si>
  <si>
    <t>B1500000226</t>
  </si>
  <si>
    <t>CERTV</t>
  </si>
  <si>
    <t>PAGO DEL 10% DE ACUERDO A LA LEY 134-03</t>
  </si>
  <si>
    <t>B1500007687</t>
  </si>
  <si>
    <t>C &amp; C TECHNOLOGY SUPPLY, SRL</t>
  </si>
  <si>
    <t>PAGO DE SERVICIO DE COMIDA PRE-EMPACADA</t>
  </si>
  <si>
    <t>B1500000385</t>
  </si>
  <si>
    <t>CORPORACION DEL ACUEDUCTO Y ALCANTARILLADO DE SD</t>
  </si>
  <si>
    <t>PAGO POR CONSUMO DE AGUA</t>
  </si>
  <si>
    <t>B1500124182; B1500124193</t>
  </si>
  <si>
    <t>ARIPO COMERCIALIZADORA DOMINICANA DE INSUMO Y NEGOCIOS DIVERSOS, SRL (CODINED)</t>
  </si>
  <si>
    <t>PAGO FACTURA POR LA COMPRA DE ALIMENTOS Y BEBIDAS (PRIMERA ENTREGA)</t>
  </si>
  <si>
    <t>B1500000151</t>
  </si>
  <si>
    <t>GRUPO SUEREAD, SRL</t>
  </si>
  <si>
    <t>COMPRA DE HILO PARA TRIMMER</t>
  </si>
  <si>
    <t>JG DIESEL, SRL</t>
  </si>
  <si>
    <t>PAGO DE GASOIL REGULAR</t>
  </si>
  <si>
    <t>B1500000170</t>
  </si>
  <si>
    <t>AERO ELECTROHANS, SRL</t>
  </si>
  <si>
    <t>PAGO DE ALQUILER DE DOS VEHICULOS DE CARGA</t>
  </si>
  <si>
    <t>B1500000062</t>
  </si>
  <si>
    <t>PAGO POR ALQUILER DE CAMION DE CARGA</t>
  </si>
  <si>
    <t>B1500000126</t>
  </si>
  <si>
    <t>PAGO POR CONSUMO DE ENERGIA ELECTRICA (LA ROMANA)</t>
  </si>
  <si>
    <t>B1500291110</t>
  </si>
  <si>
    <t>BRAIN GENERAL SERVICES, SRL</t>
  </si>
  <si>
    <t>PAGO POR ALQUILER DE CAMION CISTERNA</t>
  </si>
  <si>
    <t>B1500000165</t>
  </si>
  <si>
    <t>INVERSIONES ENVIZOL, SRL</t>
  </si>
  <si>
    <t>PAGO POR COMPRA DE PALMAS Y MATAS</t>
  </si>
  <si>
    <t>B1500000051</t>
  </si>
  <si>
    <t xml:space="preserve">PAGO SERVICIO DE CAPACITACION </t>
  </si>
  <si>
    <t>B1500000012</t>
  </si>
  <si>
    <t>SEGURO NACIONAL DE SALUD</t>
  </si>
  <si>
    <t>PAGO SEGURO COMPLEMENTARIO</t>
  </si>
  <si>
    <t>B1500009398</t>
  </si>
  <si>
    <t>GRUPO MASAKA, SRL</t>
  </si>
  <si>
    <t>PAGO POR LA ADQUISICION DE TIERRA NEGRA</t>
  </si>
  <si>
    <t>B1500000007</t>
  </si>
  <si>
    <t xml:space="preserve">PAGO POR LA 6TA ENTREGA DE SERVICIO DE FUMIGACION </t>
  </si>
  <si>
    <t>B1500000161</t>
  </si>
  <si>
    <t>PAGO ALQUILER DE CAMION CARGA VOLTEO</t>
  </si>
  <si>
    <t>B1500000172</t>
  </si>
  <si>
    <t>SEGUNDA ENTREGA DE COMPRA DE PRODUCTOS ALIMENTICIOS, AGUA Y HIELO</t>
  </si>
  <si>
    <t>B1500000153</t>
  </si>
  <si>
    <t>WILLIAN CASTILLO VALDEZ</t>
  </si>
  <si>
    <t>B1500000157</t>
  </si>
  <si>
    <t>PAGO DE ALQUILER DE AUTOBUS MITSUBISHI Y CAMION JMC</t>
  </si>
  <si>
    <t>B1500000231</t>
  </si>
  <si>
    <t>B1500000099</t>
  </si>
  <si>
    <t>INVERSIONES ENRIQUE REYES SRL</t>
  </si>
  <si>
    <t>PAGO ALQUILER OFICINA LA ROMANA</t>
  </si>
  <si>
    <t>B1500000034</t>
  </si>
  <si>
    <t>RV DIESEL,SRL</t>
  </si>
  <si>
    <t>PAGO POR COMPRA DE TICKETS DE COMBUSTIBLE</t>
  </si>
  <si>
    <t>B1500000573</t>
  </si>
  <si>
    <t xml:space="preserve">PAGO POR LA 7MA ENTREGA DE FUMIGACION </t>
  </si>
  <si>
    <t>B1500000166</t>
  </si>
  <si>
    <t>TOTAL</t>
  </si>
  <si>
    <t>ENC. DE CONTABILIDAD</t>
  </si>
  <si>
    <t>Licda. IRIANA N. JIMENEZ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</si>
</sst>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 applyAlignment="1">
      <alignment wrapText="1"/>
    </xf>
    <xf numFmtId="14" fontId="2" fillId="0" borderId="1" xfId="0" applyNumberFormat="1" applyFont="1" applyBorder="1"/>
    <xf numFmtId="4" fontId="2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0</xdr:row>
      <xdr:rowOff>152400</xdr:rowOff>
    </xdr:from>
    <xdr:ext cx="790641" cy="58145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950" y="126320550"/>
          <a:ext cx="790641" cy="5814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7" workbookViewId="0">
      <selection sqref="A1:I49"/>
    </sheetView>
  </sheetViews>
  <sheetFormatPr baseColWidth="10" defaultColWidth="9.140625" defaultRowHeight="15" x14ac:dyDescent="0.25"/>
  <cols>
    <col min="1" max="1" width="22.5703125" customWidth="1"/>
    <col min="2" max="2" width="17.85546875" customWidth="1"/>
    <col min="3" max="3" width="12.28515625" customWidth="1"/>
    <col min="4" max="4" width="17.5703125" customWidth="1"/>
    <col min="5" max="5" width="16" customWidth="1"/>
    <col min="6" max="6" width="15.28515625" customWidth="1"/>
    <col min="7" max="7" width="15.5703125" customWidth="1"/>
    <col min="8" max="8" width="19.140625" customWidth="1"/>
    <col min="9" max="9" width="14.42578125" customWidth="1"/>
  </cols>
  <sheetData>
    <row r="1" spans="1:9" x14ac:dyDescent="0.25">
      <c r="A1" s="1"/>
      <c r="B1" s="1"/>
      <c r="C1" s="1"/>
      <c r="D1" s="2"/>
      <c r="E1" s="1"/>
      <c r="F1" s="2"/>
      <c r="G1" s="3"/>
      <c r="H1" s="1"/>
      <c r="I1" s="1"/>
    </row>
    <row r="2" spans="1:9" x14ac:dyDescent="0.25">
      <c r="A2" s="1"/>
      <c r="B2" s="1"/>
      <c r="C2" s="1"/>
      <c r="D2" s="2"/>
      <c r="E2" s="1"/>
      <c r="F2" s="2"/>
      <c r="G2" s="4"/>
      <c r="H2" s="1"/>
      <c r="I2" s="1"/>
    </row>
    <row r="3" spans="1:9" x14ac:dyDescent="0.25">
      <c r="A3" s="1"/>
      <c r="B3" s="1"/>
      <c r="C3" s="1"/>
      <c r="D3" s="2"/>
      <c r="E3" s="1"/>
      <c r="F3" s="2"/>
      <c r="G3" s="3"/>
      <c r="H3" s="1"/>
      <c r="I3" s="1"/>
    </row>
    <row r="4" spans="1:9" x14ac:dyDescent="0.25">
      <c r="A4" s="1"/>
      <c r="B4" s="1"/>
      <c r="C4" s="1"/>
      <c r="D4" s="2"/>
      <c r="E4" s="1"/>
      <c r="F4" s="2"/>
      <c r="G4" s="3"/>
      <c r="H4" s="1"/>
      <c r="I4" s="1"/>
    </row>
    <row r="5" spans="1:9" x14ac:dyDescent="0.25">
      <c r="A5" s="5" t="s">
        <v>0</v>
      </c>
      <c r="B5" s="5"/>
      <c r="C5" s="5"/>
      <c r="D5" s="5"/>
      <c r="E5" s="5"/>
      <c r="F5" s="5"/>
      <c r="G5" s="5"/>
      <c r="H5" s="5"/>
      <c r="I5" s="5"/>
    </row>
    <row r="6" spans="1:9" x14ac:dyDescent="0.25">
      <c r="A6" s="5"/>
      <c r="B6" s="5"/>
      <c r="C6" s="5"/>
      <c r="D6" s="5"/>
      <c r="E6" s="1"/>
      <c r="F6" s="2"/>
      <c r="G6" s="3"/>
      <c r="H6" s="1"/>
      <c r="I6" s="1"/>
    </row>
    <row r="7" spans="1:9" x14ac:dyDescent="0.25">
      <c r="A7" s="1"/>
      <c r="B7" s="1"/>
      <c r="C7" s="1"/>
      <c r="D7" s="2"/>
      <c r="E7" s="3"/>
      <c r="F7" s="2"/>
      <c r="G7" s="3"/>
      <c r="H7" s="1"/>
      <c r="I7" s="1"/>
    </row>
    <row r="8" spans="1:9" x14ac:dyDescent="0.25">
      <c r="A8" s="1"/>
      <c r="B8" s="1"/>
      <c r="C8" s="2"/>
      <c r="D8" s="2"/>
      <c r="E8" s="3"/>
      <c r="F8" s="2"/>
      <c r="G8" s="3"/>
      <c r="H8" s="1"/>
      <c r="I8" s="1"/>
    </row>
    <row r="9" spans="1:9" ht="51.75" x14ac:dyDescent="0.25">
      <c r="A9" s="6" t="s">
        <v>1</v>
      </c>
      <c r="B9" s="7" t="s">
        <v>2</v>
      </c>
      <c r="C9" s="7" t="s">
        <v>3</v>
      </c>
      <c r="D9" s="8" t="s">
        <v>4</v>
      </c>
      <c r="E9" s="9" t="s">
        <v>5</v>
      </c>
      <c r="F9" s="10" t="s">
        <v>6</v>
      </c>
      <c r="G9" s="9" t="s">
        <v>7</v>
      </c>
      <c r="H9" s="11" t="s">
        <v>8</v>
      </c>
      <c r="I9" s="11" t="s">
        <v>9</v>
      </c>
    </row>
    <row r="10" spans="1:9" ht="89.25" x14ac:dyDescent="0.25">
      <c r="A10" s="12" t="s">
        <v>10</v>
      </c>
      <c r="B10" s="13" t="s">
        <v>11</v>
      </c>
      <c r="C10" s="14" t="s">
        <v>12</v>
      </c>
      <c r="D10" s="15">
        <v>45173</v>
      </c>
      <c r="E10" s="16">
        <v>150000</v>
      </c>
      <c r="F10" s="17">
        <v>45188</v>
      </c>
      <c r="G10" s="18">
        <v>150000</v>
      </c>
      <c r="H10" s="18">
        <f>+E10-G10</f>
        <v>0</v>
      </c>
      <c r="I10" s="19" t="s">
        <v>13</v>
      </c>
    </row>
    <row r="11" spans="1:9" ht="64.5" x14ac:dyDescent="0.25">
      <c r="A11" s="12" t="s">
        <v>14</v>
      </c>
      <c r="B11" s="20" t="s">
        <v>15</v>
      </c>
      <c r="C11" s="20" t="s">
        <v>16</v>
      </c>
      <c r="D11" s="17">
        <v>45174</v>
      </c>
      <c r="E11" s="18">
        <v>190000</v>
      </c>
      <c r="F11" s="21">
        <v>45189</v>
      </c>
      <c r="G11" s="18">
        <v>190000</v>
      </c>
      <c r="H11" s="18">
        <f t="shared" ref="H11:H12" si="0">+E11-G11</f>
        <v>0</v>
      </c>
      <c r="I11" s="19" t="s">
        <v>13</v>
      </c>
    </row>
    <row r="12" spans="1:9" ht="51.75" x14ac:dyDescent="0.25">
      <c r="A12" s="12" t="s">
        <v>17</v>
      </c>
      <c r="B12" s="20" t="s">
        <v>18</v>
      </c>
      <c r="C12" s="20" t="s">
        <v>19</v>
      </c>
      <c r="D12" s="17">
        <v>45174</v>
      </c>
      <c r="E12" s="18">
        <v>75000.009999999995</v>
      </c>
      <c r="F12" s="21">
        <v>45189</v>
      </c>
      <c r="G12" s="18">
        <v>75000.009999999995</v>
      </c>
      <c r="H12" s="18">
        <f t="shared" si="0"/>
        <v>0</v>
      </c>
      <c r="I12" s="19" t="s">
        <v>13</v>
      </c>
    </row>
    <row r="13" spans="1:9" ht="90" x14ac:dyDescent="0.25">
      <c r="A13" s="12" t="s">
        <v>20</v>
      </c>
      <c r="B13" s="20" t="s">
        <v>21</v>
      </c>
      <c r="C13" s="20" t="s">
        <v>22</v>
      </c>
      <c r="D13" s="17">
        <v>45174</v>
      </c>
      <c r="E13" s="18">
        <v>172.15</v>
      </c>
      <c r="F13" s="21">
        <v>45189</v>
      </c>
      <c r="G13" s="18">
        <v>172.15</v>
      </c>
      <c r="H13" s="18">
        <v>0</v>
      </c>
      <c r="I13" s="19" t="s">
        <v>13</v>
      </c>
    </row>
    <row r="14" spans="1:9" ht="90" x14ac:dyDescent="0.25">
      <c r="A14" s="12" t="s">
        <v>20</v>
      </c>
      <c r="B14" s="20" t="s">
        <v>23</v>
      </c>
      <c r="C14" s="20" t="s">
        <v>24</v>
      </c>
      <c r="D14" s="17">
        <v>45174</v>
      </c>
      <c r="E14" s="18">
        <v>175711</v>
      </c>
      <c r="F14" s="21">
        <v>45189</v>
      </c>
      <c r="G14" s="18">
        <v>175711</v>
      </c>
      <c r="H14" s="18">
        <f t="shared" ref="H14" si="1">+E14-G14</f>
        <v>0</v>
      </c>
      <c r="I14" s="19" t="s">
        <v>13</v>
      </c>
    </row>
    <row r="15" spans="1:9" ht="90" x14ac:dyDescent="0.25">
      <c r="A15" s="12" t="s">
        <v>25</v>
      </c>
      <c r="B15" s="20" t="s">
        <v>26</v>
      </c>
      <c r="C15" s="22" t="s">
        <v>27</v>
      </c>
      <c r="D15" s="17">
        <v>45174</v>
      </c>
      <c r="E15" s="18">
        <v>944000</v>
      </c>
      <c r="F15" s="21">
        <v>45189</v>
      </c>
      <c r="G15" s="18">
        <v>944000</v>
      </c>
      <c r="H15" s="18">
        <v>0</v>
      </c>
      <c r="I15" s="19" t="s">
        <v>13</v>
      </c>
    </row>
    <row r="16" spans="1:9" ht="102.75" x14ac:dyDescent="0.25">
      <c r="A16" s="12" t="s">
        <v>28</v>
      </c>
      <c r="B16" s="20" t="s">
        <v>29</v>
      </c>
      <c r="C16" s="20" t="s">
        <v>30</v>
      </c>
      <c r="D16" s="17">
        <v>45175</v>
      </c>
      <c r="E16" s="18">
        <v>300000.03999999998</v>
      </c>
      <c r="F16" s="21">
        <v>45190</v>
      </c>
      <c r="G16" s="18">
        <v>300000.03999999998</v>
      </c>
      <c r="H16" s="18">
        <f t="shared" ref="H16:H43" si="2">+E16-G16</f>
        <v>0</v>
      </c>
      <c r="I16" s="19" t="s">
        <v>13</v>
      </c>
    </row>
    <row r="17" spans="1:9" ht="64.5" x14ac:dyDescent="0.25">
      <c r="A17" s="12" t="s">
        <v>31</v>
      </c>
      <c r="B17" s="20" t="s">
        <v>32</v>
      </c>
      <c r="C17" s="20" t="s">
        <v>33</v>
      </c>
      <c r="D17" s="17">
        <v>45175</v>
      </c>
      <c r="E17" s="18">
        <v>116878</v>
      </c>
      <c r="F17" s="21">
        <v>45190</v>
      </c>
      <c r="G17" s="18">
        <v>116878</v>
      </c>
      <c r="H17" s="18">
        <f t="shared" si="2"/>
        <v>0</v>
      </c>
      <c r="I17" s="19" t="s">
        <v>13</v>
      </c>
    </row>
    <row r="18" spans="1:9" ht="64.5" x14ac:dyDescent="0.25">
      <c r="A18" s="6" t="s">
        <v>34</v>
      </c>
      <c r="B18" s="20" t="s">
        <v>35</v>
      </c>
      <c r="C18" s="22" t="s">
        <v>36</v>
      </c>
      <c r="D18" s="17">
        <v>45175</v>
      </c>
      <c r="E18" s="18">
        <v>150000.01</v>
      </c>
      <c r="F18" s="21">
        <v>45190</v>
      </c>
      <c r="G18" s="18">
        <v>150000.01</v>
      </c>
      <c r="H18" s="18">
        <f t="shared" si="2"/>
        <v>0</v>
      </c>
      <c r="I18" s="19" t="s">
        <v>13</v>
      </c>
    </row>
    <row r="19" spans="1:9" ht="102" x14ac:dyDescent="0.25">
      <c r="A19" s="12" t="s">
        <v>37</v>
      </c>
      <c r="B19" s="20" t="s">
        <v>38</v>
      </c>
      <c r="C19" s="22" t="s">
        <v>39</v>
      </c>
      <c r="D19" s="17">
        <v>45180</v>
      </c>
      <c r="E19" s="18">
        <v>268922</v>
      </c>
      <c r="F19" s="21">
        <v>45192</v>
      </c>
      <c r="G19" s="18">
        <v>268922</v>
      </c>
      <c r="H19" s="18">
        <f t="shared" si="2"/>
        <v>0</v>
      </c>
      <c r="I19" s="19" t="s">
        <v>13</v>
      </c>
    </row>
    <row r="20" spans="1:9" ht="102" x14ac:dyDescent="0.25">
      <c r="A20" s="12" t="s">
        <v>37</v>
      </c>
      <c r="B20" s="20" t="s">
        <v>40</v>
      </c>
      <c r="C20" s="22" t="s">
        <v>41</v>
      </c>
      <c r="D20" s="17">
        <v>45180</v>
      </c>
      <c r="E20" s="18">
        <v>262222</v>
      </c>
      <c r="F20" s="21">
        <v>45192</v>
      </c>
      <c r="G20" s="18">
        <v>262222</v>
      </c>
      <c r="H20" s="18">
        <f t="shared" si="2"/>
        <v>0</v>
      </c>
      <c r="I20" s="19" t="s">
        <v>13</v>
      </c>
    </row>
    <row r="21" spans="1:9" ht="64.5" x14ac:dyDescent="0.25">
      <c r="A21" s="6" t="s">
        <v>42</v>
      </c>
      <c r="B21" s="20" t="s">
        <v>43</v>
      </c>
      <c r="C21" s="20" t="s">
        <v>44</v>
      </c>
      <c r="D21" s="17">
        <v>45180</v>
      </c>
      <c r="E21" s="18">
        <v>15000</v>
      </c>
      <c r="F21" s="21">
        <v>45192</v>
      </c>
      <c r="G21" s="18">
        <v>15000</v>
      </c>
      <c r="H21" s="18">
        <f t="shared" si="2"/>
        <v>0</v>
      </c>
      <c r="I21" s="19" t="s">
        <v>13</v>
      </c>
    </row>
    <row r="22" spans="1:9" ht="90" x14ac:dyDescent="0.25">
      <c r="A22" s="6" t="s">
        <v>45</v>
      </c>
      <c r="B22" s="20" t="s">
        <v>46</v>
      </c>
      <c r="C22" s="22" t="s">
        <v>47</v>
      </c>
      <c r="D22" s="17">
        <v>45180</v>
      </c>
      <c r="E22" s="18">
        <v>408126.6</v>
      </c>
      <c r="F22" s="21">
        <v>45192</v>
      </c>
      <c r="G22" s="18">
        <v>408126.6</v>
      </c>
      <c r="H22" s="18">
        <f t="shared" si="2"/>
        <v>0</v>
      </c>
      <c r="I22" s="19" t="s">
        <v>13</v>
      </c>
    </row>
    <row r="23" spans="1:9" ht="89.25" x14ac:dyDescent="0.25">
      <c r="A23" s="12" t="s">
        <v>48</v>
      </c>
      <c r="B23" s="20" t="s">
        <v>49</v>
      </c>
      <c r="C23" s="20" t="s">
        <v>50</v>
      </c>
      <c r="D23" s="17">
        <v>45180</v>
      </c>
      <c r="E23" s="18">
        <v>14170</v>
      </c>
      <c r="F23" s="21">
        <v>45195</v>
      </c>
      <c r="G23" s="18">
        <v>14170</v>
      </c>
      <c r="H23" s="18">
        <f t="shared" si="2"/>
        <v>0</v>
      </c>
      <c r="I23" s="19" t="s">
        <v>13</v>
      </c>
    </row>
    <row r="24" spans="1:9" ht="153" x14ac:dyDescent="0.25">
      <c r="A24" s="12" t="s">
        <v>51</v>
      </c>
      <c r="B24" s="20" t="s">
        <v>52</v>
      </c>
      <c r="C24" s="22" t="s">
        <v>53</v>
      </c>
      <c r="D24" s="17">
        <v>45182</v>
      </c>
      <c r="E24" s="18">
        <v>212021.2</v>
      </c>
      <c r="F24" s="21">
        <v>45197</v>
      </c>
      <c r="G24" s="18">
        <v>212021.2</v>
      </c>
      <c r="H24" s="18">
        <f t="shared" si="2"/>
        <v>0</v>
      </c>
      <c r="I24" s="19" t="s">
        <v>13</v>
      </c>
    </row>
    <row r="25" spans="1:9" ht="51.75" x14ac:dyDescent="0.25">
      <c r="A25" s="6" t="s">
        <v>54</v>
      </c>
      <c r="B25" s="20" t="s">
        <v>55</v>
      </c>
      <c r="C25" s="20" t="s">
        <v>53</v>
      </c>
      <c r="D25" s="17">
        <v>45183</v>
      </c>
      <c r="E25" s="18">
        <v>829998.31</v>
      </c>
      <c r="F25" s="21">
        <v>45198</v>
      </c>
      <c r="G25" s="18">
        <v>829998.31</v>
      </c>
      <c r="H25" s="18">
        <f t="shared" si="2"/>
        <v>0</v>
      </c>
      <c r="I25" s="19" t="s">
        <v>13</v>
      </c>
    </row>
    <row r="26" spans="1:9" ht="39" x14ac:dyDescent="0.25">
      <c r="A26" s="6" t="s">
        <v>56</v>
      </c>
      <c r="B26" s="20" t="s">
        <v>57</v>
      </c>
      <c r="C26" s="20" t="s">
        <v>58</v>
      </c>
      <c r="D26" s="17">
        <v>45184</v>
      </c>
      <c r="E26" s="18">
        <v>216260</v>
      </c>
      <c r="F26" s="21">
        <v>45199</v>
      </c>
      <c r="G26" s="18">
        <v>216260</v>
      </c>
      <c r="H26" s="18">
        <f t="shared" si="2"/>
        <v>0</v>
      </c>
      <c r="I26" s="19" t="s">
        <v>13</v>
      </c>
    </row>
    <row r="27" spans="1:9" ht="77.25" x14ac:dyDescent="0.25">
      <c r="A27" s="6" t="s">
        <v>59</v>
      </c>
      <c r="B27" s="20" t="s">
        <v>60</v>
      </c>
      <c r="C27" s="20" t="s">
        <v>61</v>
      </c>
      <c r="D27" s="17">
        <v>45194</v>
      </c>
      <c r="E27" s="18">
        <v>150000</v>
      </c>
      <c r="F27" s="21">
        <v>45209</v>
      </c>
      <c r="G27" s="18">
        <v>150000</v>
      </c>
      <c r="H27" s="18">
        <f t="shared" si="2"/>
        <v>0</v>
      </c>
      <c r="I27" s="19" t="s">
        <v>13</v>
      </c>
    </row>
    <row r="28" spans="1:9" ht="77.25" x14ac:dyDescent="0.25">
      <c r="A28" s="6" t="s">
        <v>17</v>
      </c>
      <c r="B28" s="20" t="s">
        <v>62</v>
      </c>
      <c r="C28" s="20" t="s">
        <v>63</v>
      </c>
      <c r="D28" s="17">
        <v>45194</v>
      </c>
      <c r="E28" s="18">
        <v>75000.009999999995</v>
      </c>
      <c r="F28" s="21">
        <v>45209</v>
      </c>
      <c r="G28" s="18">
        <v>75000.009999999995</v>
      </c>
      <c r="H28" s="18">
        <v>0</v>
      </c>
      <c r="I28" s="19" t="s">
        <v>13</v>
      </c>
    </row>
    <row r="29" spans="1:9" ht="102.75" x14ac:dyDescent="0.25">
      <c r="A29" s="12" t="s">
        <v>20</v>
      </c>
      <c r="B29" s="20" t="s">
        <v>64</v>
      </c>
      <c r="C29" s="20" t="s">
        <v>65</v>
      </c>
      <c r="D29" s="17">
        <v>45195</v>
      </c>
      <c r="E29" s="18">
        <v>163.36000000000001</v>
      </c>
      <c r="F29" s="21">
        <v>45210</v>
      </c>
      <c r="G29" s="18">
        <v>163.36000000000001</v>
      </c>
      <c r="H29" s="18">
        <v>0</v>
      </c>
      <c r="I29" s="19" t="s">
        <v>13</v>
      </c>
    </row>
    <row r="30" spans="1:9" ht="77.25" x14ac:dyDescent="0.25">
      <c r="A30" s="6" t="s">
        <v>66</v>
      </c>
      <c r="B30" s="20" t="s">
        <v>67</v>
      </c>
      <c r="C30" s="20" t="s">
        <v>68</v>
      </c>
      <c r="D30" s="17">
        <v>45195</v>
      </c>
      <c r="E30" s="18">
        <v>225000</v>
      </c>
      <c r="F30" s="21">
        <v>45210</v>
      </c>
      <c r="G30" s="18">
        <v>225000</v>
      </c>
      <c r="H30" s="18">
        <v>0</v>
      </c>
      <c r="I30" s="19" t="s">
        <v>13</v>
      </c>
    </row>
    <row r="31" spans="1:9" ht="77.25" x14ac:dyDescent="0.25">
      <c r="A31" s="6" t="s">
        <v>69</v>
      </c>
      <c r="B31" s="20" t="s">
        <v>70</v>
      </c>
      <c r="C31" s="20" t="s">
        <v>71</v>
      </c>
      <c r="D31" s="17">
        <v>45195</v>
      </c>
      <c r="E31" s="18">
        <v>3500000</v>
      </c>
      <c r="F31" s="21">
        <v>45210</v>
      </c>
      <c r="G31" s="18">
        <v>3500000</v>
      </c>
      <c r="H31" s="18">
        <v>0</v>
      </c>
      <c r="I31" s="19" t="s">
        <v>13</v>
      </c>
    </row>
    <row r="32" spans="1:9" ht="89.25" x14ac:dyDescent="0.25">
      <c r="A32" s="12" t="s">
        <v>10</v>
      </c>
      <c r="B32" s="20" t="s">
        <v>72</v>
      </c>
      <c r="C32" s="20" t="s">
        <v>73</v>
      </c>
      <c r="D32" s="17">
        <v>45195</v>
      </c>
      <c r="E32" s="18">
        <v>150000</v>
      </c>
      <c r="F32" s="21">
        <v>45210</v>
      </c>
      <c r="G32" s="18">
        <v>150000</v>
      </c>
      <c r="H32" s="18">
        <v>0</v>
      </c>
      <c r="I32" s="19" t="s">
        <v>13</v>
      </c>
    </row>
    <row r="33" spans="1:9" ht="51.75" x14ac:dyDescent="0.25">
      <c r="A33" s="6" t="s">
        <v>74</v>
      </c>
      <c r="B33" s="20" t="s">
        <v>75</v>
      </c>
      <c r="C33" s="20" t="s">
        <v>76</v>
      </c>
      <c r="D33" s="17">
        <v>45195</v>
      </c>
      <c r="E33" s="18">
        <v>116878</v>
      </c>
      <c r="F33" s="21">
        <v>45210</v>
      </c>
      <c r="G33" s="18">
        <v>116878</v>
      </c>
      <c r="H33" s="18">
        <v>0</v>
      </c>
      <c r="I33" s="19" t="s">
        <v>13</v>
      </c>
    </row>
    <row r="34" spans="1:9" ht="77.25" x14ac:dyDescent="0.25">
      <c r="A34" s="6" t="s">
        <v>77</v>
      </c>
      <c r="B34" s="20" t="s">
        <v>78</v>
      </c>
      <c r="C34" s="20" t="s">
        <v>79</v>
      </c>
      <c r="D34" s="17">
        <v>45196</v>
      </c>
      <c r="E34" s="18">
        <v>2998600</v>
      </c>
      <c r="F34" s="21">
        <v>45211</v>
      </c>
      <c r="G34" s="18">
        <v>2998600</v>
      </c>
      <c r="H34" s="18">
        <v>0</v>
      </c>
      <c r="I34" s="19" t="s">
        <v>13</v>
      </c>
    </row>
    <row r="35" spans="1:9" ht="115.5" x14ac:dyDescent="0.25">
      <c r="A35" s="6" t="s">
        <v>66</v>
      </c>
      <c r="B35" s="20" t="s">
        <v>80</v>
      </c>
      <c r="C35" s="20" t="s">
        <v>81</v>
      </c>
      <c r="D35" s="17">
        <v>45196</v>
      </c>
      <c r="E35" s="18">
        <v>149000</v>
      </c>
      <c r="F35" s="21">
        <v>45211</v>
      </c>
      <c r="G35" s="18">
        <v>149000</v>
      </c>
      <c r="H35" s="18">
        <v>0</v>
      </c>
      <c r="I35" s="19" t="s">
        <v>13</v>
      </c>
    </row>
    <row r="36" spans="1:9" ht="77.25" x14ac:dyDescent="0.25">
      <c r="A36" s="12" t="s">
        <v>28</v>
      </c>
      <c r="B36" s="20" t="s">
        <v>82</v>
      </c>
      <c r="C36" s="20" t="s">
        <v>83</v>
      </c>
      <c r="D36" s="17">
        <v>45197</v>
      </c>
      <c r="E36" s="18">
        <v>75000.009999999995</v>
      </c>
      <c r="F36" s="21">
        <v>45212</v>
      </c>
      <c r="G36" s="18">
        <v>75000.009999999995</v>
      </c>
      <c r="H36" s="18">
        <v>0</v>
      </c>
      <c r="I36" s="19" t="s">
        <v>13</v>
      </c>
    </row>
    <row r="37" spans="1:9" ht="153" x14ac:dyDescent="0.25">
      <c r="A37" s="12" t="s">
        <v>51</v>
      </c>
      <c r="B37" s="20" t="s">
        <v>84</v>
      </c>
      <c r="C37" s="20" t="s">
        <v>85</v>
      </c>
      <c r="D37" s="17">
        <v>45197</v>
      </c>
      <c r="E37" s="18">
        <v>99664.320000000007</v>
      </c>
      <c r="F37" s="21">
        <v>45212</v>
      </c>
      <c r="G37" s="18">
        <v>99664.320000000007</v>
      </c>
      <c r="H37" s="18">
        <v>0</v>
      </c>
      <c r="I37" s="19" t="s">
        <v>13</v>
      </c>
    </row>
    <row r="38" spans="1:9" ht="64.5" x14ac:dyDescent="0.25">
      <c r="A38" s="6" t="s">
        <v>86</v>
      </c>
      <c r="B38" s="20" t="s">
        <v>15</v>
      </c>
      <c r="C38" s="20" t="s">
        <v>87</v>
      </c>
      <c r="D38" s="17">
        <v>45197</v>
      </c>
      <c r="E38" s="18">
        <v>190000</v>
      </c>
      <c r="F38" s="21">
        <v>45212</v>
      </c>
      <c r="G38" s="18">
        <v>190000</v>
      </c>
      <c r="H38" s="18">
        <v>0</v>
      </c>
      <c r="I38" s="19" t="s">
        <v>13</v>
      </c>
    </row>
    <row r="39" spans="1:9" ht="102.75" x14ac:dyDescent="0.25">
      <c r="A39" s="12" t="s">
        <v>37</v>
      </c>
      <c r="B39" s="20" t="s">
        <v>88</v>
      </c>
      <c r="C39" s="20" t="s">
        <v>89</v>
      </c>
      <c r="D39" s="17">
        <v>45197</v>
      </c>
      <c r="E39" s="18">
        <v>262222</v>
      </c>
      <c r="F39" s="21">
        <v>45212</v>
      </c>
      <c r="G39" s="18">
        <v>262222</v>
      </c>
      <c r="H39" s="18">
        <v>0</v>
      </c>
      <c r="I39" s="19" t="s">
        <v>13</v>
      </c>
    </row>
    <row r="40" spans="1:9" ht="64.5" x14ac:dyDescent="0.25">
      <c r="A40" s="6" t="s">
        <v>34</v>
      </c>
      <c r="B40" s="20" t="s">
        <v>35</v>
      </c>
      <c r="C40" s="20" t="s">
        <v>90</v>
      </c>
      <c r="D40" s="17">
        <v>45198</v>
      </c>
      <c r="E40" s="18">
        <v>150000.01</v>
      </c>
      <c r="F40" s="21">
        <v>45213</v>
      </c>
      <c r="G40" s="18">
        <v>150000.01</v>
      </c>
      <c r="H40" s="18">
        <v>0</v>
      </c>
      <c r="I40" s="19" t="s">
        <v>13</v>
      </c>
    </row>
    <row r="41" spans="1:9" ht="64.5" x14ac:dyDescent="0.25">
      <c r="A41" s="6" t="s">
        <v>91</v>
      </c>
      <c r="B41" s="20" t="s">
        <v>92</v>
      </c>
      <c r="C41" s="20" t="s">
        <v>93</v>
      </c>
      <c r="D41" s="17">
        <v>45198</v>
      </c>
      <c r="E41" s="18">
        <v>39996.1</v>
      </c>
      <c r="F41" s="21">
        <v>45213</v>
      </c>
      <c r="G41" s="18">
        <v>39996.1</v>
      </c>
      <c r="H41" s="18">
        <v>0</v>
      </c>
      <c r="I41" s="19" t="s">
        <v>13</v>
      </c>
    </row>
    <row r="42" spans="1:9" ht="102.75" x14ac:dyDescent="0.25">
      <c r="A42" s="6" t="s">
        <v>94</v>
      </c>
      <c r="B42" s="20" t="s">
        <v>95</v>
      </c>
      <c r="C42" s="20" t="s">
        <v>96</v>
      </c>
      <c r="D42" s="17">
        <v>45199</v>
      </c>
      <c r="E42" s="18">
        <v>944000</v>
      </c>
      <c r="F42" s="21">
        <v>45214</v>
      </c>
      <c r="G42" s="18">
        <v>944000</v>
      </c>
      <c r="H42" s="18">
        <v>0</v>
      </c>
      <c r="I42" s="19" t="s">
        <v>13</v>
      </c>
    </row>
    <row r="43" spans="1:9" ht="90" x14ac:dyDescent="0.25">
      <c r="A43" s="6" t="s">
        <v>66</v>
      </c>
      <c r="B43" s="20" t="s">
        <v>97</v>
      </c>
      <c r="C43" s="20" t="s">
        <v>98</v>
      </c>
      <c r="D43" s="17">
        <v>45199</v>
      </c>
      <c r="E43" s="18">
        <v>149000</v>
      </c>
      <c r="F43" s="21">
        <v>45214</v>
      </c>
      <c r="G43" s="18">
        <v>149000</v>
      </c>
      <c r="H43" s="18">
        <f t="shared" si="2"/>
        <v>0</v>
      </c>
      <c r="I43" s="19" t="s">
        <v>13</v>
      </c>
    </row>
    <row r="44" spans="1:9" x14ac:dyDescent="0.25">
      <c r="A44" s="12" t="s">
        <v>99</v>
      </c>
      <c r="B44" s="22"/>
      <c r="C44" s="22"/>
      <c r="D44" s="21"/>
      <c r="E44" s="18">
        <f>SUM(E10:E43)</f>
        <v>13603005.130000001</v>
      </c>
      <c r="F44" s="23"/>
      <c r="G44" s="18">
        <f>SUM(G10:G43)</f>
        <v>13603005.130000001</v>
      </c>
      <c r="H44" s="24"/>
      <c r="I44" s="24"/>
    </row>
    <row r="45" spans="1:9" x14ac:dyDescent="0.25">
      <c r="A45" s="1"/>
      <c r="B45" s="25"/>
      <c r="C45" s="25"/>
      <c r="D45" s="25"/>
      <c r="E45" s="25"/>
      <c r="F45" s="25"/>
      <c r="G45" s="25"/>
      <c r="H45" s="25"/>
      <c r="I45" s="25"/>
    </row>
    <row r="46" spans="1:9" x14ac:dyDescent="0.25">
      <c r="A46" s="26" t="s">
        <v>100</v>
      </c>
      <c r="B46" s="26"/>
      <c r="C46" s="26"/>
      <c r="D46" s="26"/>
      <c r="E46" s="26"/>
      <c r="F46" s="26"/>
      <c r="G46" s="26"/>
      <c r="H46" s="26"/>
      <c r="I46" s="26"/>
    </row>
    <row r="47" spans="1:9" x14ac:dyDescent="0.25">
      <c r="A47" s="26"/>
      <c r="B47" s="26"/>
      <c r="C47" s="26"/>
      <c r="D47" s="26"/>
      <c r="E47" s="26"/>
      <c r="F47" s="26"/>
      <c r="G47" s="26"/>
      <c r="H47" s="26"/>
      <c r="I47" s="26"/>
    </row>
    <row r="48" spans="1:9" x14ac:dyDescent="0.25">
      <c r="A48" s="27" t="s">
        <v>101</v>
      </c>
      <c r="B48" s="27"/>
      <c r="C48" s="27"/>
      <c r="D48" s="27"/>
      <c r="E48" s="27"/>
      <c r="F48" s="27"/>
      <c r="G48" s="27"/>
      <c r="H48" s="27"/>
      <c r="I48" s="27"/>
    </row>
    <row r="49" spans="1:9" x14ac:dyDescent="0.25">
      <c r="A49" s="1"/>
      <c r="B49" s="1"/>
      <c r="C49" s="1"/>
      <c r="D49" s="2"/>
      <c r="E49" s="1"/>
      <c r="F49" s="2"/>
      <c r="G49" s="3"/>
      <c r="H49" s="1"/>
      <c r="I49" s="1"/>
    </row>
  </sheetData>
  <mergeCells count="4">
    <mergeCell ref="A5:I5"/>
    <mergeCell ref="A6:D6"/>
    <mergeCell ref="A46:I47"/>
    <mergeCell ref="A48:I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2023-10-06T19:02:57Z</dcterms:modified>
</cp:coreProperties>
</file>