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MARZO 2025\NOMINA MILITAR MARZO 2025\"/>
    </mc:Choice>
  </mc:AlternateContent>
  <bookViews>
    <workbookView xWindow="0" yWindow="0" windowWidth="28800" windowHeight="11910"/>
  </bookViews>
  <sheets>
    <sheet name="NOMINA MILITAR MARZO 2025" sheetId="1" r:id="rId1"/>
  </sheets>
  <definedNames>
    <definedName name="_xlnm.Print_Area" localSheetId="0">'NOMINA MILITAR MARZO 2025'!$A$1:$AA$205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S20" i="1" s="1"/>
  <c r="H44" i="1" l="1"/>
  <c r="I44" i="1"/>
  <c r="J44" i="1"/>
  <c r="S28" i="1"/>
  <c r="Q17" i="1"/>
  <c r="S17" i="1" s="1"/>
  <c r="Q18" i="1"/>
  <c r="S18" i="1" s="1"/>
  <c r="Q19" i="1"/>
  <c r="S19" i="1" s="1"/>
  <c r="Q21" i="1"/>
  <c r="S21" i="1" s="1"/>
  <c r="Q22" i="1"/>
  <c r="S22" i="1" s="1"/>
  <c r="Q23" i="1"/>
  <c r="S23" i="1" s="1"/>
  <c r="Q24" i="1"/>
  <c r="Q25" i="1"/>
  <c r="S25" i="1" s="1"/>
  <c r="Q26" i="1"/>
  <c r="S26" i="1" s="1"/>
  <c r="Q27" i="1"/>
  <c r="S27" i="1" s="1"/>
  <c r="Q28" i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S35" i="1" s="1"/>
  <c r="Q36" i="1"/>
  <c r="S36" i="1" s="1"/>
  <c r="Q37" i="1"/>
  <c r="S37" i="1" s="1"/>
  <c r="Q38" i="1"/>
  <c r="S38" i="1" s="1"/>
  <c r="Q39" i="1"/>
  <c r="S39" i="1" s="1"/>
  <c r="Q40" i="1"/>
  <c r="S40" i="1" s="1"/>
  <c r="Q42" i="1"/>
  <c r="S42" i="1" s="1"/>
  <c r="Q16" i="1"/>
  <c r="S16" i="1" s="1"/>
  <c r="I41" i="1"/>
  <c r="Q41" i="1" s="1"/>
  <c r="S41" i="1" s="1"/>
  <c r="Q44" i="1" l="1"/>
  <c r="S24" i="1"/>
  <c r="R44" i="1"/>
  <c r="P44" i="1"/>
  <c r="O44" i="1"/>
  <c r="N44" i="1"/>
  <c r="M44" i="1"/>
  <c r="L44" i="1"/>
  <c r="K44" i="1"/>
  <c r="G44" i="1"/>
  <c r="F44" i="1"/>
  <c r="S44" i="1" l="1"/>
</calcChain>
</file>

<file path=xl/sharedStrings.xml><?xml version="1.0" encoding="utf-8"?>
<sst xmlns="http://schemas.openxmlformats.org/spreadsheetml/2006/main" count="196" uniqueCount="73">
  <si>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</si>
  <si>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</si>
  <si>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</si>
  <si>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</si>
  <si>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</si>
  <si>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</si>
  <si>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</si>
  <si>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</si>
  <si>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</si>
  <si>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>CARGOS</t>
  </si>
  <si>
    <t xml:space="preserve">DEPARTAMENTO 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</si>
  <si>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</si>
  <si>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</si>
  <si>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</si>
  <si>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</si>
  <si>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</si>
  <si>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</si>
  <si>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</si>
  <si>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</si>
  <si>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</si>
  <si>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</si>
  <si>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</si>
  <si>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</si>
  <si>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</si>
  <si>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</si>
  <si>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</si>
  <si>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Angel Javier Ozuna</t>
  </si>
  <si>
    <t>Seguridad Militar</t>
  </si>
  <si>
    <t>Seccion de Seguridad</t>
  </si>
  <si>
    <t xml:space="preserve">Militar </t>
  </si>
  <si>
    <t>M</t>
  </si>
  <si>
    <t>2.1.2.2.05</t>
  </si>
  <si>
    <t>Anser Arismendy Aquino Gonzalez</t>
  </si>
  <si>
    <t>Carlos Manuel Suero Feliz</t>
  </si>
  <si>
    <t xml:space="preserve">Daniel Fabian Fabian </t>
  </si>
  <si>
    <t>Epifanio Reynoso Vasquez</t>
  </si>
  <si>
    <t>Miembro de Seguridad</t>
  </si>
  <si>
    <t>Estelin Del Carmen Tejeda Melo</t>
  </si>
  <si>
    <t xml:space="preserve">Frankely Rojas Castro </t>
  </si>
  <si>
    <t>Franklin Gregorio Gregorio Valdez</t>
  </si>
  <si>
    <t>George De La Cruz</t>
  </si>
  <si>
    <t>Jose Antonio Martinez Calzado</t>
  </si>
  <si>
    <t>Juana Isidra Fernandez Veras</t>
  </si>
  <si>
    <t>F</t>
  </si>
  <si>
    <t>Leonardo Antonio Arias Pichardo</t>
  </si>
  <si>
    <t>Leonardo De Jesus</t>
  </si>
  <si>
    <t>Ludwig Anibal Benoit Lizardo</t>
  </si>
  <si>
    <t>Encargado de la Seccion de Seguridad</t>
  </si>
  <si>
    <t>Maria Altagracia Adames Santiago</t>
  </si>
  <si>
    <t>Seguridad</t>
  </si>
  <si>
    <t>Michael Calzado Duran</t>
  </si>
  <si>
    <t>Pedro Rafael Collado Cruz</t>
  </si>
  <si>
    <t>Coordinador de Seguridad</t>
  </si>
  <si>
    <t xml:space="preserve">Reynaldo Ramirez De Los Santos </t>
  </si>
  <si>
    <t>Direccion General de Embellecimiento</t>
  </si>
  <si>
    <t xml:space="preserve">Roberto Hernandez Bisen </t>
  </si>
  <si>
    <t>Robinson Montero Garcia</t>
  </si>
  <si>
    <t>Selinne Anne Rodríguez Florentino</t>
  </si>
  <si>
    <t>Tomas Guzman Amparo</t>
  </si>
  <si>
    <t>Wilfredo Laureano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</si>
  <si>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</si>
  <si>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</si>
  <si>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</si>
  <si>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</si>
  <si>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</si>
  <si>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Merlin Victor Jimenez Reyes</t>
  </si>
  <si>
    <t>Supervisor de Seguridad</t>
  </si>
  <si>
    <t>Branlis Roberto Quezada Lebron</t>
  </si>
  <si>
    <t>Francis Margarita Paulino de Baez</t>
  </si>
  <si>
    <t>Cooperativa</t>
  </si>
  <si>
    <t>Carlos Francisco Lebron Ramirez</t>
  </si>
  <si>
    <t>NÓMINA MILITAR CORRESPONDIENTE AL MES DE MARZO 2025</t>
  </si>
  <si>
    <t>TOTAL DE EMPLEADOS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</si>
</sst>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0" fontId="8" fillId="2" borderId="6" xfId="0" applyFont="1" applyFill="1" applyBorder="1"/>
    <xf numFmtId="164" fontId="8" fillId="2" borderId="12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5" xfId="0" applyNumberFormat="1" applyFont="1" applyFill="1" applyBorder="1"/>
    <xf numFmtId="4" fontId="4" fillId="2" borderId="15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5" fillId="2" borderId="14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0" y="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8"/>
  <sheetViews>
    <sheetView tabSelected="1" topLeftCell="A13" zoomScaleNormal="100" workbookViewId="0">
      <selection activeCell="B16" sqref="B16"/>
    </sheetView>
  </sheetViews>
  <sheetFormatPr baseColWidth="10" defaultColWidth="14.42578125" defaultRowHeight="15"/>
  <cols>
    <col min="1" max="1" width="5.140625" style="1" customWidth="1"/>
    <col min="2" max="2" width="46.28515625" style="1" customWidth="1"/>
    <col min="3" max="3" width="40.28515625" style="1" customWidth="1"/>
    <col min="4" max="4" width="44.7109375" style="1" customWidth="1"/>
    <col min="5" max="5" width="9.7109375" style="1" customWidth="1"/>
    <col min="6" max="6" width="17.7109375" style="1" customWidth="1"/>
    <col min="7" max="7" width="11.5703125" style="1" customWidth="1"/>
    <col min="8" max="8" width="10.85546875" style="1" customWidth="1"/>
    <col min="9" max="9" width="12.5703125" style="1" customWidth="1"/>
    <col min="10" max="10" width="12.28515625" style="1" customWidth="1"/>
    <col min="11" max="11" width="10.42578125" style="1" customWidth="1"/>
    <col min="12" max="12" width="11.7109375" style="1" customWidth="1"/>
    <col min="13" max="13" width="11.42578125" style="1" customWidth="1"/>
    <col min="14" max="14" width="10.140625" style="1" customWidth="1"/>
    <col min="15" max="15" width="15.85546875" style="1" customWidth="1"/>
    <col min="16" max="16" width="11.7109375" style="1" customWidth="1"/>
    <col min="17" max="17" width="11.28515625" style="1" customWidth="1"/>
    <col min="18" max="18" width="11.7109375" style="1" customWidth="1"/>
    <col min="19" max="19" width="15.140625" style="1" customWidth="1"/>
    <col min="20" max="20" width="9.85546875" style="1" customWidth="1"/>
    <col min="21" max="21" width="13.5703125" style="1" customWidth="1"/>
    <col min="22" max="27" width="11.42578125" style="1" customWidth="1"/>
    <col min="28" max="16384" width="14.42578125" style="1"/>
  </cols>
  <sheetData>
    <row r="1" spans="1:27" ht="14.25" customHeight="1">
      <c r="C1" s="2"/>
      <c r="F1" s="3"/>
      <c r="G1" s="3"/>
      <c r="H1" s="3"/>
      <c r="I1" s="3"/>
      <c r="S1" s="3"/>
    </row>
    <row r="2" spans="1:27" ht="14.25" customHeight="1">
      <c r="C2" s="2"/>
      <c r="F2" s="3"/>
      <c r="G2" s="3"/>
      <c r="H2" s="3"/>
      <c r="I2" s="3"/>
      <c r="S2" s="3"/>
    </row>
    <row r="3" spans="1:27" ht="14.25" customHeight="1">
      <c r="C3" s="2"/>
      <c r="F3" s="3"/>
      <c r="G3" s="3"/>
      <c r="H3" s="3"/>
      <c r="I3" s="3"/>
      <c r="S3" s="3"/>
    </row>
    <row r="4" spans="1:27" ht="14.25" customHeight="1">
      <c r="C4" s="2"/>
      <c r="F4" s="3"/>
      <c r="G4" s="3"/>
      <c r="H4" s="3"/>
      <c r="I4" s="3"/>
      <c r="S4" s="3"/>
    </row>
    <row r="5" spans="1:27" ht="14.25" customHeight="1">
      <c r="C5" s="2"/>
      <c r="F5" s="3"/>
      <c r="G5" s="3"/>
      <c r="H5" s="3"/>
      <c r="I5" s="3"/>
      <c r="S5" s="3"/>
    </row>
    <row r="6" spans="1:27" ht="14.25" customHeight="1">
      <c r="C6" s="2"/>
      <c r="F6" s="3"/>
      <c r="G6" s="3"/>
      <c r="H6" s="3"/>
      <c r="I6" s="3"/>
      <c r="S6" s="3"/>
    </row>
    <row r="7" spans="1:27" ht="14.25" customHeight="1">
      <c r="C7" s="2"/>
      <c r="F7" s="3"/>
      <c r="G7" s="3"/>
      <c r="H7" s="3"/>
      <c r="I7" s="3"/>
      <c r="S7" s="3"/>
    </row>
    <row r="8" spans="1:27" ht="14.25" customHeight="1">
      <c r="C8" s="2"/>
      <c r="F8" s="3"/>
      <c r="G8" s="3"/>
      <c r="H8" s="3"/>
      <c r="I8" s="3"/>
      <c r="S8" s="3"/>
    </row>
    <row r="9" spans="1:27" ht="14.25" customHeight="1">
      <c r="C9" s="2"/>
      <c r="F9" s="4"/>
      <c r="G9" s="4"/>
      <c r="H9" s="4"/>
      <c r="I9" s="4"/>
      <c r="J9" s="4"/>
      <c r="S9" s="3"/>
    </row>
    <row r="10" spans="1:27" ht="14.25" customHeight="1">
      <c r="C10" s="2"/>
      <c r="F10" s="73" t="s">
        <v>71</v>
      </c>
      <c r="G10" s="73"/>
      <c r="H10" s="73"/>
      <c r="I10" s="73"/>
      <c r="J10" s="73"/>
      <c r="K10" s="73"/>
      <c r="L10" s="73"/>
      <c r="S10" s="3"/>
    </row>
    <row r="11" spans="1:27" ht="14.25" customHeight="1">
      <c r="C11" s="2"/>
      <c r="F11" s="3"/>
      <c r="G11" s="3"/>
      <c r="H11" s="3"/>
      <c r="I11" s="3"/>
      <c r="S11" s="3"/>
    </row>
    <row r="12" spans="1:27" ht="14.25" customHeight="1">
      <c r="C12" s="2"/>
      <c r="F12" s="3"/>
      <c r="G12" s="3"/>
      <c r="H12" s="3"/>
      <c r="I12" s="3"/>
      <c r="S12" s="3"/>
    </row>
    <row r="13" spans="1:27" ht="14.25" customHeight="1">
      <c r="A13" s="6"/>
      <c r="B13" s="6"/>
      <c r="C13" s="6"/>
      <c r="D13" s="5"/>
      <c r="E13" s="6"/>
      <c r="F13" s="6"/>
      <c r="G13" s="74" t="s">
        <v>0</v>
      </c>
      <c r="H13" s="6"/>
      <c r="I13" s="60"/>
      <c r="J13" s="65" t="s">
        <v>1</v>
      </c>
      <c r="K13" s="67"/>
      <c r="L13" s="74" t="s">
        <v>2</v>
      </c>
      <c r="M13" s="77" t="s">
        <v>3</v>
      </c>
      <c r="N13" s="78"/>
      <c r="O13" s="72"/>
      <c r="P13" s="6"/>
      <c r="Q13" s="65" t="s">
        <v>4</v>
      </c>
      <c r="R13" s="66"/>
      <c r="S13" s="66"/>
      <c r="T13" s="66"/>
      <c r="U13" s="67"/>
      <c r="V13" s="7"/>
      <c r="W13" s="7"/>
      <c r="X13" s="7"/>
      <c r="Y13" s="7"/>
      <c r="Z13" s="7"/>
      <c r="AA13" s="7"/>
    </row>
    <row r="14" spans="1:27" ht="31.5">
      <c r="A14" s="8"/>
      <c r="B14" s="8"/>
      <c r="C14" s="8"/>
      <c r="D14" s="9"/>
      <c r="E14" s="8"/>
      <c r="F14" s="8"/>
      <c r="G14" s="75"/>
      <c r="H14" s="8"/>
      <c r="I14" s="61"/>
      <c r="J14" s="68"/>
      <c r="K14" s="70"/>
      <c r="L14" s="76"/>
      <c r="M14" s="71" t="s">
        <v>5</v>
      </c>
      <c r="N14" s="72"/>
      <c r="O14" s="10" t="s">
        <v>6</v>
      </c>
      <c r="P14" s="11"/>
      <c r="Q14" s="68"/>
      <c r="R14" s="69"/>
      <c r="S14" s="69"/>
      <c r="T14" s="69"/>
      <c r="U14" s="70"/>
      <c r="V14" s="7"/>
      <c r="W14" s="7"/>
      <c r="X14" s="7"/>
      <c r="Y14" s="7"/>
      <c r="Z14" s="7"/>
      <c r="AA14" s="7"/>
    </row>
    <row r="15" spans="1:27" ht="31.5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6"/>
      <c r="H15" s="10" t="s">
        <v>13</v>
      </c>
      <c r="I15" s="10" t="s">
        <v>69</v>
      </c>
      <c r="J15" s="10" t="s">
        <v>14</v>
      </c>
      <c r="K15" s="10" t="s">
        <v>15</v>
      </c>
      <c r="L15" s="12" t="s">
        <v>16</v>
      </c>
      <c r="M15" s="10" t="s">
        <v>17</v>
      </c>
      <c r="N15" s="10" t="s">
        <v>18</v>
      </c>
      <c r="O15" s="10" t="s">
        <v>19</v>
      </c>
      <c r="P15" s="10" t="s">
        <v>20</v>
      </c>
      <c r="Q15" s="10" t="s">
        <v>21</v>
      </c>
      <c r="R15" s="10" t="s">
        <v>22</v>
      </c>
      <c r="S15" s="10" t="s">
        <v>23</v>
      </c>
      <c r="T15" s="10" t="s">
        <v>24</v>
      </c>
      <c r="U15" s="10" t="s">
        <v>25</v>
      </c>
      <c r="V15" s="7"/>
      <c r="W15" s="7"/>
      <c r="X15" s="7"/>
      <c r="Y15" s="7"/>
      <c r="Z15" s="7"/>
      <c r="AA15" s="7"/>
    </row>
    <row r="16" spans="1:27" s="22" customFormat="1" ht="16.5" customHeight="1">
      <c r="A16" s="13">
        <v>1</v>
      </c>
      <c r="B16" s="14" t="s">
        <v>26</v>
      </c>
      <c r="C16" s="15" t="s">
        <v>27</v>
      </c>
      <c r="D16" s="13" t="s">
        <v>28</v>
      </c>
      <c r="E16" s="16" t="s">
        <v>29</v>
      </c>
      <c r="F16" s="17">
        <v>15000</v>
      </c>
      <c r="G16" s="17">
        <v>0</v>
      </c>
      <c r="H16" s="17">
        <v>0</v>
      </c>
      <c r="I16" s="17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f>G16+H16+I16+J16+M16+O16</f>
        <v>0</v>
      </c>
      <c r="R16" s="17">
        <v>0</v>
      </c>
      <c r="S16" s="18">
        <f>F16-Q16</f>
        <v>15000</v>
      </c>
      <c r="T16" s="19" t="s">
        <v>30</v>
      </c>
      <c r="U16" s="20" t="s">
        <v>31</v>
      </c>
      <c r="V16" s="21"/>
      <c r="W16" s="21"/>
      <c r="X16" s="21"/>
      <c r="Y16" s="21"/>
      <c r="Z16" s="21"/>
      <c r="AA16" s="21"/>
    </row>
    <row r="17" spans="1:27" s="22" customFormat="1" ht="16.5" customHeight="1">
      <c r="A17" s="13">
        <v>2</v>
      </c>
      <c r="B17" s="14" t="s">
        <v>32</v>
      </c>
      <c r="C17" s="15" t="s">
        <v>27</v>
      </c>
      <c r="D17" s="13" t="s">
        <v>28</v>
      </c>
      <c r="E17" s="16" t="s">
        <v>29</v>
      </c>
      <c r="F17" s="17">
        <v>15000</v>
      </c>
      <c r="G17" s="17">
        <v>0</v>
      </c>
      <c r="H17" s="17">
        <v>0</v>
      </c>
      <c r="I17" s="17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8">
        <f t="shared" ref="Q17:Q42" si="0">G17+H17+I17+J17+M17+O17</f>
        <v>0</v>
      </c>
      <c r="R17" s="17">
        <v>0</v>
      </c>
      <c r="S17" s="18">
        <f t="shared" ref="S17:S42" si="1">F17-Q17</f>
        <v>15000</v>
      </c>
      <c r="T17" s="19" t="s">
        <v>30</v>
      </c>
      <c r="U17" s="20" t="s">
        <v>31</v>
      </c>
      <c r="V17" s="21"/>
      <c r="W17" s="21"/>
      <c r="X17" s="21"/>
      <c r="Y17" s="21"/>
      <c r="Z17" s="21"/>
      <c r="AA17" s="21"/>
    </row>
    <row r="18" spans="1:27" s="22" customFormat="1" ht="16.5" customHeight="1">
      <c r="A18" s="13">
        <v>3</v>
      </c>
      <c r="B18" s="14" t="s">
        <v>67</v>
      </c>
      <c r="C18" s="25" t="s">
        <v>52</v>
      </c>
      <c r="D18" s="13" t="s">
        <v>28</v>
      </c>
      <c r="E18" s="16" t="s">
        <v>29</v>
      </c>
      <c r="F18" s="17">
        <v>120000</v>
      </c>
      <c r="G18" s="17">
        <v>18582.87</v>
      </c>
      <c r="H18" s="18">
        <v>0</v>
      </c>
      <c r="I18" s="18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0"/>
        <v>18582.87</v>
      </c>
      <c r="R18" s="18">
        <v>0</v>
      </c>
      <c r="S18" s="18">
        <f t="shared" si="1"/>
        <v>101417.13</v>
      </c>
      <c r="T18" s="19" t="s">
        <v>30</v>
      </c>
      <c r="U18" s="24" t="s">
        <v>31</v>
      </c>
      <c r="V18" s="21"/>
      <c r="W18" s="21"/>
      <c r="X18" s="21"/>
      <c r="Y18" s="21"/>
      <c r="Z18" s="21"/>
      <c r="AA18" s="21"/>
    </row>
    <row r="19" spans="1:27" s="22" customFormat="1" ht="16.5" customHeight="1">
      <c r="A19" s="13">
        <v>4</v>
      </c>
      <c r="B19" s="14" t="s">
        <v>33</v>
      </c>
      <c r="C19" s="15" t="s">
        <v>27</v>
      </c>
      <c r="D19" s="13" t="s">
        <v>28</v>
      </c>
      <c r="E19" s="16" t="s">
        <v>29</v>
      </c>
      <c r="F19" s="17">
        <v>15000</v>
      </c>
      <c r="G19" s="17">
        <v>0</v>
      </c>
      <c r="H19" s="17">
        <v>0</v>
      </c>
      <c r="I19" s="17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8">
        <f t="shared" si="0"/>
        <v>0</v>
      </c>
      <c r="R19" s="17">
        <v>0</v>
      </c>
      <c r="S19" s="18">
        <f t="shared" si="1"/>
        <v>15000</v>
      </c>
      <c r="T19" s="19" t="s">
        <v>30</v>
      </c>
      <c r="U19" s="20" t="s">
        <v>31</v>
      </c>
      <c r="V19" s="21"/>
      <c r="W19" s="21"/>
      <c r="X19" s="21"/>
      <c r="Y19" s="21"/>
      <c r="Z19" s="21"/>
      <c r="AA19" s="21"/>
    </row>
    <row r="20" spans="1:27" s="22" customFormat="1" ht="16.5" customHeight="1">
      <c r="A20" s="13">
        <v>5</v>
      </c>
      <c r="B20" s="14" t="s">
        <v>70</v>
      </c>
      <c r="C20" s="28" t="s">
        <v>66</v>
      </c>
      <c r="D20" s="13" t="s">
        <v>28</v>
      </c>
      <c r="E20" s="16" t="s">
        <v>29</v>
      </c>
      <c r="F20" s="17">
        <v>35000</v>
      </c>
      <c r="G20" s="17">
        <v>47.25</v>
      </c>
      <c r="H20" s="18">
        <v>0</v>
      </c>
      <c r="I20" s="18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ref="Q20" si="2">G20+H20+I20+J20+M20+O20</f>
        <v>47.25</v>
      </c>
      <c r="R20" s="18">
        <v>0</v>
      </c>
      <c r="S20" s="18">
        <f t="shared" ref="S20" si="3">F20-Q20</f>
        <v>34952.75</v>
      </c>
      <c r="T20" s="19" t="s">
        <v>30</v>
      </c>
      <c r="U20" s="24" t="s">
        <v>31</v>
      </c>
      <c r="V20" s="21"/>
      <c r="W20" s="21"/>
      <c r="X20" s="21"/>
      <c r="Y20" s="21"/>
      <c r="Z20" s="21"/>
      <c r="AA20" s="21"/>
    </row>
    <row r="21" spans="1:27" s="22" customFormat="1" ht="16.5" customHeight="1">
      <c r="A21" s="13">
        <v>6</v>
      </c>
      <c r="B21" s="14" t="s">
        <v>34</v>
      </c>
      <c r="C21" s="15" t="s">
        <v>27</v>
      </c>
      <c r="D21" s="13" t="s">
        <v>28</v>
      </c>
      <c r="E21" s="16" t="s">
        <v>29</v>
      </c>
      <c r="F21" s="17">
        <v>15000</v>
      </c>
      <c r="G21" s="17">
        <v>0</v>
      </c>
      <c r="H21" s="17">
        <v>0</v>
      </c>
      <c r="I21" s="17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8">
        <f t="shared" si="0"/>
        <v>0</v>
      </c>
      <c r="R21" s="17">
        <v>0</v>
      </c>
      <c r="S21" s="18">
        <f t="shared" si="1"/>
        <v>15000</v>
      </c>
      <c r="T21" s="19" t="s">
        <v>30</v>
      </c>
      <c r="U21" s="20" t="s">
        <v>31</v>
      </c>
      <c r="V21" s="21"/>
      <c r="W21" s="21"/>
      <c r="X21" s="21"/>
      <c r="Y21" s="21"/>
      <c r="Z21" s="21"/>
      <c r="AA21" s="21"/>
    </row>
    <row r="22" spans="1:27" s="22" customFormat="1" ht="16.5" customHeight="1">
      <c r="A22" s="13">
        <v>7</v>
      </c>
      <c r="B22" s="14" t="s">
        <v>35</v>
      </c>
      <c r="C22" s="15" t="s">
        <v>36</v>
      </c>
      <c r="D22" s="13" t="s">
        <v>28</v>
      </c>
      <c r="E22" s="16" t="s">
        <v>29</v>
      </c>
      <c r="F22" s="17">
        <v>15000</v>
      </c>
      <c r="G22" s="17">
        <v>0</v>
      </c>
      <c r="H22" s="17">
        <v>0</v>
      </c>
      <c r="I22" s="17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f t="shared" si="0"/>
        <v>0</v>
      </c>
      <c r="R22" s="17">
        <v>0</v>
      </c>
      <c r="S22" s="18">
        <f t="shared" si="1"/>
        <v>15000</v>
      </c>
      <c r="T22" s="19" t="s">
        <v>30</v>
      </c>
      <c r="U22" s="20" t="s">
        <v>31</v>
      </c>
      <c r="V22" s="21"/>
      <c r="W22" s="21"/>
      <c r="X22" s="21"/>
      <c r="Y22" s="21"/>
      <c r="Z22" s="21"/>
      <c r="AA22" s="21"/>
    </row>
    <row r="23" spans="1:27" s="22" customFormat="1" ht="16.5" customHeight="1">
      <c r="A23" s="13">
        <v>8</v>
      </c>
      <c r="B23" s="14" t="s">
        <v>37</v>
      </c>
      <c r="C23" s="15" t="s">
        <v>27</v>
      </c>
      <c r="D23" s="13" t="s">
        <v>28</v>
      </c>
      <c r="E23" s="16" t="s">
        <v>29</v>
      </c>
      <c r="F23" s="17">
        <v>15000</v>
      </c>
      <c r="G23" s="17">
        <v>0</v>
      </c>
      <c r="H23" s="17">
        <v>0</v>
      </c>
      <c r="I23" s="17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8">
        <f t="shared" si="0"/>
        <v>0</v>
      </c>
      <c r="R23" s="17">
        <v>0</v>
      </c>
      <c r="S23" s="18">
        <f t="shared" si="1"/>
        <v>15000</v>
      </c>
      <c r="T23" s="19" t="s">
        <v>30</v>
      </c>
      <c r="U23" s="20" t="s">
        <v>31</v>
      </c>
      <c r="V23" s="21"/>
      <c r="W23" s="21"/>
      <c r="X23" s="21"/>
      <c r="Y23" s="21"/>
      <c r="Z23" s="21"/>
      <c r="AA23" s="21"/>
    </row>
    <row r="24" spans="1:27" s="22" customFormat="1" ht="16.5" customHeight="1">
      <c r="A24" s="13">
        <v>9</v>
      </c>
      <c r="B24" s="14" t="s">
        <v>68</v>
      </c>
      <c r="C24" s="25" t="s">
        <v>36</v>
      </c>
      <c r="D24" s="13" t="s">
        <v>28</v>
      </c>
      <c r="E24" s="16" t="s">
        <v>29</v>
      </c>
      <c r="F24" s="17">
        <v>90000</v>
      </c>
      <c r="G24" s="17">
        <v>11082.87</v>
      </c>
      <c r="H24" s="18">
        <v>0</v>
      </c>
      <c r="I24" s="18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f t="shared" si="0"/>
        <v>11082.87</v>
      </c>
      <c r="R24" s="18">
        <v>0</v>
      </c>
      <c r="S24" s="18">
        <f t="shared" si="1"/>
        <v>78917.13</v>
      </c>
      <c r="T24" s="19" t="s">
        <v>43</v>
      </c>
      <c r="U24" s="24" t="s">
        <v>31</v>
      </c>
      <c r="V24" s="21"/>
      <c r="W24" s="21"/>
      <c r="X24" s="21"/>
      <c r="Y24" s="21"/>
      <c r="Z24" s="21"/>
      <c r="AA24" s="21"/>
    </row>
    <row r="25" spans="1:27" s="22" customFormat="1" ht="16.5" customHeight="1">
      <c r="A25" s="13">
        <v>10</v>
      </c>
      <c r="B25" s="14" t="s">
        <v>38</v>
      </c>
      <c r="C25" s="23" t="s">
        <v>27</v>
      </c>
      <c r="D25" s="13" t="s">
        <v>28</v>
      </c>
      <c r="E25" s="16" t="s">
        <v>29</v>
      </c>
      <c r="F25" s="17">
        <v>15000</v>
      </c>
      <c r="G25" s="17">
        <v>0</v>
      </c>
      <c r="H25" s="18">
        <v>0</v>
      </c>
      <c r="I25" s="18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0"/>
        <v>0</v>
      </c>
      <c r="R25" s="18">
        <v>0</v>
      </c>
      <c r="S25" s="18">
        <f t="shared" si="1"/>
        <v>15000</v>
      </c>
      <c r="T25" s="19" t="s">
        <v>30</v>
      </c>
      <c r="U25" s="24" t="s">
        <v>31</v>
      </c>
      <c r="V25" s="21"/>
      <c r="W25" s="21"/>
      <c r="X25" s="21"/>
      <c r="Y25" s="21"/>
      <c r="Z25" s="21"/>
      <c r="AA25" s="21"/>
    </row>
    <row r="26" spans="1:27" s="22" customFormat="1" ht="16.5" customHeight="1">
      <c r="A26" s="13">
        <v>11</v>
      </c>
      <c r="B26" s="14" t="s">
        <v>39</v>
      </c>
      <c r="C26" s="15" t="s">
        <v>27</v>
      </c>
      <c r="D26" s="13" t="s">
        <v>28</v>
      </c>
      <c r="E26" s="16" t="s">
        <v>29</v>
      </c>
      <c r="F26" s="17">
        <v>15000</v>
      </c>
      <c r="G26" s="17">
        <v>0</v>
      </c>
      <c r="H26" s="17">
        <v>0</v>
      </c>
      <c r="I26" s="17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f t="shared" si="0"/>
        <v>0</v>
      </c>
      <c r="R26" s="17">
        <v>0</v>
      </c>
      <c r="S26" s="18">
        <f t="shared" si="1"/>
        <v>15000</v>
      </c>
      <c r="T26" s="19" t="s">
        <v>30</v>
      </c>
      <c r="U26" s="20" t="s">
        <v>31</v>
      </c>
      <c r="V26" s="21"/>
      <c r="W26" s="21"/>
      <c r="X26" s="21"/>
      <c r="Y26" s="21"/>
      <c r="Z26" s="21"/>
      <c r="AA26" s="21"/>
    </row>
    <row r="27" spans="1:27" s="22" customFormat="1" ht="16.5" customHeight="1">
      <c r="A27" s="13">
        <v>12</v>
      </c>
      <c r="B27" s="14" t="s">
        <v>40</v>
      </c>
      <c r="C27" s="15" t="s">
        <v>36</v>
      </c>
      <c r="D27" s="13" t="s">
        <v>28</v>
      </c>
      <c r="E27" s="16" t="s">
        <v>29</v>
      </c>
      <c r="F27" s="17">
        <v>15000</v>
      </c>
      <c r="G27" s="17">
        <v>0</v>
      </c>
      <c r="H27" s="17">
        <v>0</v>
      </c>
      <c r="I27" s="17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8">
        <f t="shared" si="0"/>
        <v>0</v>
      </c>
      <c r="R27" s="17">
        <v>0</v>
      </c>
      <c r="S27" s="18">
        <f t="shared" si="1"/>
        <v>15000</v>
      </c>
      <c r="T27" s="19" t="s">
        <v>30</v>
      </c>
      <c r="U27" s="20" t="s">
        <v>31</v>
      </c>
      <c r="V27" s="21"/>
      <c r="W27" s="21"/>
      <c r="X27" s="21"/>
      <c r="Y27" s="21"/>
      <c r="Z27" s="21"/>
      <c r="AA27" s="21"/>
    </row>
    <row r="28" spans="1:27" s="22" customFormat="1" ht="16.5" customHeight="1">
      <c r="A28" s="13">
        <v>13</v>
      </c>
      <c r="B28" s="14" t="s">
        <v>41</v>
      </c>
      <c r="C28" s="15" t="s">
        <v>27</v>
      </c>
      <c r="D28" s="13" t="s">
        <v>28</v>
      </c>
      <c r="E28" s="16" t="s">
        <v>29</v>
      </c>
      <c r="F28" s="17">
        <v>15000</v>
      </c>
      <c r="G28" s="17">
        <v>0</v>
      </c>
      <c r="H28" s="17">
        <v>0</v>
      </c>
      <c r="I28" s="17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8">
        <f t="shared" si="0"/>
        <v>0</v>
      </c>
      <c r="R28" s="17">
        <v>0</v>
      </c>
      <c r="S28" s="18">
        <f t="shared" si="1"/>
        <v>15000</v>
      </c>
      <c r="T28" s="19" t="s">
        <v>30</v>
      </c>
      <c r="U28" s="20" t="s">
        <v>31</v>
      </c>
      <c r="V28" s="21"/>
      <c r="W28" s="21"/>
      <c r="X28" s="21"/>
      <c r="Y28" s="21"/>
      <c r="Z28" s="21"/>
      <c r="AA28" s="21"/>
    </row>
    <row r="29" spans="1:27" s="22" customFormat="1" ht="16.5" customHeight="1">
      <c r="A29" s="13">
        <v>14</v>
      </c>
      <c r="B29" s="14" t="s">
        <v>42</v>
      </c>
      <c r="C29" s="23" t="s">
        <v>27</v>
      </c>
      <c r="D29" s="13" t="s">
        <v>28</v>
      </c>
      <c r="E29" s="16" t="s">
        <v>29</v>
      </c>
      <c r="F29" s="17">
        <v>25000</v>
      </c>
      <c r="G29" s="17">
        <v>0</v>
      </c>
      <c r="H29" s="18">
        <v>0</v>
      </c>
      <c r="I29" s="18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f t="shared" si="0"/>
        <v>0</v>
      </c>
      <c r="R29" s="18">
        <v>0</v>
      </c>
      <c r="S29" s="18">
        <f t="shared" si="1"/>
        <v>25000</v>
      </c>
      <c r="T29" s="19" t="s">
        <v>43</v>
      </c>
      <c r="U29" s="20" t="s">
        <v>31</v>
      </c>
      <c r="V29" s="21"/>
      <c r="W29" s="21"/>
      <c r="X29" s="21"/>
      <c r="Y29" s="21"/>
      <c r="Z29" s="21"/>
      <c r="AA29" s="21"/>
    </row>
    <row r="30" spans="1:27" s="22" customFormat="1" ht="16.5" customHeight="1">
      <c r="A30" s="13">
        <v>15</v>
      </c>
      <c r="B30" s="14" t="s">
        <v>44</v>
      </c>
      <c r="C30" s="15" t="s">
        <v>27</v>
      </c>
      <c r="D30" s="13" t="s">
        <v>28</v>
      </c>
      <c r="E30" s="16" t="s">
        <v>29</v>
      </c>
      <c r="F30" s="17">
        <v>15000</v>
      </c>
      <c r="G30" s="17">
        <v>0</v>
      </c>
      <c r="H30" s="17">
        <v>0</v>
      </c>
      <c r="I30" s="17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8">
        <f t="shared" si="0"/>
        <v>0</v>
      </c>
      <c r="R30" s="17">
        <v>0</v>
      </c>
      <c r="S30" s="18">
        <f t="shared" si="1"/>
        <v>15000</v>
      </c>
      <c r="T30" s="19" t="s">
        <v>30</v>
      </c>
      <c r="U30" s="20" t="s">
        <v>31</v>
      </c>
      <c r="V30" s="21"/>
      <c r="W30" s="21"/>
      <c r="X30" s="21"/>
      <c r="Y30" s="21"/>
      <c r="Z30" s="21"/>
      <c r="AA30" s="21"/>
    </row>
    <row r="31" spans="1:27" s="22" customFormat="1" ht="16.5" customHeight="1">
      <c r="A31" s="13">
        <v>16</v>
      </c>
      <c r="B31" s="14" t="s">
        <v>45</v>
      </c>
      <c r="C31" s="15" t="s">
        <v>27</v>
      </c>
      <c r="D31" s="13" t="s">
        <v>28</v>
      </c>
      <c r="E31" s="16" t="s">
        <v>29</v>
      </c>
      <c r="F31" s="17">
        <v>15000</v>
      </c>
      <c r="G31" s="17">
        <v>0</v>
      </c>
      <c r="H31" s="17">
        <v>0</v>
      </c>
      <c r="I31" s="17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8">
        <f t="shared" si="0"/>
        <v>0</v>
      </c>
      <c r="R31" s="17">
        <v>0</v>
      </c>
      <c r="S31" s="18">
        <f t="shared" si="1"/>
        <v>15000</v>
      </c>
      <c r="T31" s="19" t="s">
        <v>30</v>
      </c>
      <c r="U31" s="20" t="s">
        <v>31</v>
      </c>
      <c r="V31" s="21"/>
      <c r="W31" s="21"/>
      <c r="X31" s="21"/>
      <c r="Y31" s="21"/>
      <c r="Z31" s="21"/>
      <c r="AA31" s="21"/>
    </row>
    <row r="32" spans="1:27" s="22" customFormat="1" ht="16.5" customHeight="1">
      <c r="A32" s="13">
        <v>17</v>
      </c>
      <c r="B32" s="14" t="s">
        <v>46</v>
      </c>
      <c r="C32" s="25" t="s">
        <v>47</v>
      </c>
      <c r="D32" s="13" t="s">
        <v>28</v>
      </c>
      <c r="E32" s="16" t="s">
        <v>29</v>
      </c>
      <c r="F32" s="17">
        <v>85000</v>
      </c>
      <c r="G32" s="17">
        <v>9832.8700000000008</v>
      </c>
      <c r="H32" s="18">
        <v>0</v>
      </c>
      <c r="I32" s="18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0"/>
        <v>9832.8700000000008</v>
      </c>
      <c r="R32" s="18">
        <v>0</v>
      </c>
      <c r="S32" s="18">
        <f t="shared" si="1"/>
        <v>75167.13</v>
      </c>
      <c r="T32" s="19" t="s">
        <v>30</v>
      </c>
      <c r="U32" s="20" t="s">
        <v>31</v>
      </c>
      <c r="V32" s="21"/>
      <c r="W32" s="21"/>
      <c r="X32" s="21"/>
      <c r="Y32" s="21"/>
      <c r="Z32" s="21"/>
      <c r="AA32" s="21"/>
    </row>
    <row r="33" spans="1:27" s="22" customFormat="1" ht="16.5" customHeight="1">
      <c r="A33" s="13">
        <v>18</v>
      </c>
      <c r="B33" s="14" t="s">
        <v>48</v>
      </c>
      <c r="C33" s="23" t="s">
        <v>49</v>
      </c>
      <c r="D33" s="13" t="s">
        <v>28</v>
      </c>
      <c r="E33" s="16" t="s">
        <v>29</v>
      </c>
      <c r="F33" s="17">
        <v>20000</v>
      </c>
      <c r="G33" s="17">
        <v>0</v>
      </c>
      <c r="H33" s="18">
        <v>0</v>
      </c>
      <c r="I33" s="18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f t="shared" si="0"/>
        <v>0</v>
      </c>
      <c r="R33" s="18">
        <v>0</v>
      </c>
      <c r="S33" s="18">
        <f t="shared" si="1"/>
        <v>20000</v>
      </c>
      <c r="T33" s="19" t="s">
        <v>43</v>
      </c>
      <c r="U33" s="20" t="s">
        <v>31</v>
      </c>
      <c r="V33" s="21"/>
      <c r="W33" s="21"/>
      <c r="X33" s="21"/>
      <c r="Y33" s="21"/>
      <c r="Z33" s="21"/>
      <c r="AA33" s="21"/>
    </row>
    <row r="34" spans="1:27" s="22" customFormat="1" ht="17.25" customHeight="1">
      <c r="A34" s="13">
        <v>19</v>
      </c>
      <c r="B34" s="26" t="s">
        <v>65</v>
      </c>
      <c r="C34" s="28" t="s">
        <v>66</v>
      </c>
      <c r="D34" s="13" t="s">
        <v>28</v>
      </c>
      <c r="E34" s="16" t="s">
        <v>29</v>
      </c>
      <c r="F34" s="17">
        <v>40000</v>
      </c>
      <c r="G34" s="17">
        <v>797.25</v>
      </c>
      <c r="H34" s="18">
        <v>0</v>
      </c>
      <c r="I34" s="18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0"/>
        <v>797.25</v>
      </c>
      <c r="R34" s="18">
        <v>0</v>
      </c>
      <c r="S34" s="18">
        <f t="shared" si="1"/>
        <v>39202.75</v>
      </c>
      <c r="T34" s="19" t="s">
        <v>30</v>
      </c>
      <c r="U34" s="20" t="s">
        <v>31</v>
      </c>
      <c r="V34" s="21"/>
      <c r="W34" s="21"/>
      <c r="X34" s="21"/>
      <c r="Y34" s="21"/>
      <c r="Z34" s="21"/>
      <c r="AA34" s="21"/>
    </row>
    <row r="35" spans="1:27" s="22" customFormat="1" ht="15.75" customHeight="1">
      <c r="A35" s="13">
        <v>20</v>
      </c>
      <c r="B35" s="26" t="s">
        <v>50</v>
      </c>
      <c r="C35" s="27" t="s">
        <v>27</v>
      </c>
      <c r="D35" s="13" t="s">
        <v>28</v>
      </c>
      <c r="E35" s="16" t="s">
        <v>29</v>
      </c>
      <c r="F35" s="17">
        <v>15000</v>
      </c>
      <c r="G35" s="17">
        <v>0</v>
      </c>
      <c r="H35" s="17">
        <v>0</v>
      </c>
      <c r="I35" s="17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8">
        <f t="shared" si="0"/>
        <v>0</v>
      </c>
      <c r="R35" s="17">
        <v>0</v>
      </c>
      <c r="S35" s="18">
        <f t="shared" si="1"/>
        <v>15000</v>
      </c>
      <c r="T35" s="19" t="s">
        <v>30</v>
      </c>
      <c r="U35" s="20" t="s">
        <v>31</v>
      </c>
      <c r="V35" s="21"/>
      <c r="W35" s="21"/>
      <c r="X35" s="21"/>
      <c r="Y35" s="21"/>
      <c r="Z35" s="21"/>
      <c r="AA35" s="21"/>
    </row>
    <row r="36" spans="1:27" s="22" customFormat="1" ht="15.75" customHeight="1">
      <c r="A36" s="13">
        <v>21</v>
      </c>
      <c r="B36" s="26" t="s">
        <v>51</v>
      </c>
      <c r="C36" s="28" t="s">
        <v>52</v>
      </c>
      <c r="D36" s="13" t="s">
        <v>28</v>
      </c>
      <c r="E36" s="16" t="s">
        <v>29</v>
      </c>
      <c r="F36" s="17">
        <v>40000</v>
      </c>
      <c r="G36" s="17">
        <v>797.25</v>
      </c>
      <c r="H36" s="18">
        <v>0</v>
      </c>
      <c r="I36" s="18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0"/>
        <v>797.25</v>
      </c>
      <c r="R36" s="18">
        <v>0</v>
      </c>
      <c r="S36" s="18">
        <f t="shared" si="1"/>
        <v>39202.75</v>
      </c>
      <c r="T36" s="19" t="s">
        <v>30</v>
      </c>
      <c r="U36" s="20" t="s">
        <v>31</v>
      </c>
      <c r="V36" s="21"/>
      <c r="W36" s="21"/>
      <c r="X36" s="21"/>
      <c r="Y36" s="21"/>
      <c r="Z36" s="21"/>
      <c r="AA36" s="21"/>
    </row>
    <row r="37" spans="1:27" s="22" customFormat="1" ht="15.75" customHeight="1">
      <c r="A37" s="13">
        <v>22</v>
      </c>
      <c r="B37" s="26" t="s">
        <v>53</v>
      </c>
      <c r="C37" s="29" t="s">
        <v>49</v>
      </c>
      <c r="D37" s="13" t="s">
        <v>54</v>
      </c>
      <c r="E37" s="16" t="s">
        <v>29</v>
      </c>
      <c r="F37" s="17">
        <v>15000</v>
      </c>
      <c r="G37" s="17">
        <v>0</v>
      </c>
      <c r="H37" s="18">
        <v>0</v>
      </c>
      <c r="I37" s="18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0"/>
        <v>0</v>
      </c>
      <c r="R37" s="18">
        <v>0</v>
      </c>
      <c r="S37" s="18">
        <f t="shared" si="1"/>
        <v>15000</v>
      </c>
      <c r="T37" s="19" t="s">
        <v>30</v>
      </c>
      <c r="U37" s="20" t="s">
        <v>31</v>
      </c>
      <c r="V37" s="21"/>
      <c r="W37" s="21"/>
      <c r="X37" s="21"/>
      <c r="Y37" s="21"/>
      <c r="Z37" s="21"/>
      <c r="AA37" s="21"/>
    </row>
    <row r="38" spans="1:27" s="22" customFormat="1" ht="15.75" customHeight="1">
      <c r="A38" s="13">
        <v>23</v>
      </c>
      <c r="B38" s="26" t="s">
        <v>55</v>
      </c>
      <c r="C38" s="29" t="s">
        <v>49</v>
      </c>
      <c r="D38" s="13" t="s">
        <v>54</v>
      </c>
      <c r="E38" s="16" t="s">
        <v>29</v>
      </c>
      <c r="F38" s="17">
        <v>10000</v>
      </c>
      <c r="G38" s="17">
        <v>0</v>
      </c>
      <c r="H38" s="18">
        <v>0</v>
      </c>
      <c r="I38" s="18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0"/>
        <v>0</v>
      </c>
      <c r="R38" s="18">
        <v>0</v>
      </c>
      <c r="S38" s="18">
        <f t="shared" si="1"/>
        <v>10000</v>
      </c>
      <c r="T38" s="19" t="s">
        <v>30</v>
      </c>
      <c r="U38" s="20" t="s">
        <v>31</v>
      </c>
      <c r="V38" s="21"/>
      <c r="W38" s="21"/>
      <c r="X38" s="21"/>
      <c r="Y38" s="21"/>
      <c r="Z38" s="21"/>
      <c r="AA38" s="21"/>
    </row>
    <row r="39" spans="1:27" s="22" customFormat="1" ht="15.75" customHeight="1">
      <c r="A39" s="13">
        <v>24</v>
      </c>
      <c r="B39" s="26" t="s">
        <v>56</v>
      </c>
      <c r="C39" s="27" t="s">
        <v>27</v>
      </c>
      <c r="D39" s="13" t="s">
        <v>28</v>
      </c>
      <c r="E39" s="16" t="s">
        <v>29</v>
      </c>
      <c r="F39" s="17">
        <v>15000</v>
      </c>
      <c r="G39" s="17">
        <v>0</v>
      </c>
      <c r="H39" s="17">
        <v>0</v>
      </c>
      <c r="I39" s="17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8">
        <f t="shared" si="0"/>
        <v>0</v>
      </c>
      <c r="R39" s="17">
        <v>0</v>
      </c>
      <c r="S39" s="18">
        <f t="shared" si="1"/>
        <v>15000</v>
      </c>
      <c r="T39" s="19" t="s">
        <v>30</v>
      </c>
      <c r="U39" s="20" t="s">
        <v>31</v>
      </c>
      <c r="V39" s="21"/>
      <c r="W39" s="21"/>
      <c r="X39" s="21"/>
      <c r="Y39" s="21"/>
      <c r="Z39" s="21"/>
      <c r="AA39" s="21"/>
    </row>
    <row r="40" spans="1:27" s="22" customFormat="1" ht="15.75" customHeight="1">
      <c r="A40" s="13">
        <v>25</v>
      </c>
      <c r="B40" s="26" t="s">
        <v>57</v>
      </c>
      <c r="C40" s="29" t="s">
        <v>49</v>
      </c>
      <c r="D40" s="13" t="s">
        <v>28</v>
      </c>
      <c r="E40" s="16" t="s">
        <v>29</v>
      </c>
      <c r="F40" s="17">
        <v>15000</v>
      </c>
      <c r="G40" s="17">
        <v>0</v>
      </c>
      <c r="H40" s="30">
        <v>0</v>
      </c>
      <c r="I40" s="30"/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8">
        <f t="shared" si="0"/>
        <v>0</v>
      </c>
      <c r="R40" s="30">
        <v>0</v>
      </c>
      <c r="S40" s="18">
        <f t="shared" si="1"/>
        <v>15000</v>
      </c>
      <c r="T40" s="19" t="s">
        <v>43</v>
      </c>
      <c r="U40" s="20" t="s">
        <v>31</v>
      </c>
      <c r="V40" s="21"/>
      <c r="W40" s="21"/>
      <c r="X40" s="21"/>
      <c r="Y40" s="21"/>
      <c r="Z40" s="21"/>
      <c r="AA40" s="21"/>
    </row>
    <row r="41" spans="1:27" s="22" customFormat="1" ht="15.75" customHeight="1">
      <c r="A41" s="13">
        <v>26</v>
      </c>
      <c r="B41" s="26" t="s">
        <v>58</v>
      </c>
      <c r="C41" s="13" t="s">
        <v>27</v>
      </c>
      <c r="D41" s="13" t="s">
        <v>28</v>
      </c>
      <c r="E41" s="16" t="s">
        <v>29</v>
      </c>
      <c r="F41" s="17">
        <v>15000</v>
      </c>
      <c r="G41" s="17">
        <v>0</v>
      </c>
      <c r="H41" s="31">
        <v>0</v>
      </c>
      <c r="I41" s="31">
        <f>700+300</f>
        <v>1000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8">
        <f t="shared" si="0"/>
        <v>1000</v>
      </c>
      <c r="R41" s="31">
        <v>0</v>
      </c>
      <c r="S41" s="18">
        <f t="shared" si="1"/>
        <v>14000</v>
      </c>
      <c r="T41" s="32" t="s">
        <v>30</v>
      </c>
      <c r="U41" s="20" t="s">
        <v>31</v>
      </c>
      <c r="V41" s="21"/>
      <c r="W41" s="21"/>
      <c r="X41" s="21"/>
      <c r="Y41" s="21"/>
      <c r="Z41" s="21"/>
      <c r="AA41" s="21"/>
    </row>
    <row r="42" spans="1:27" s="22" customFormat="1" ht="15.75" customHeight="1">
      <c r="A42" s="13">
        <v>27</v>
      </c>
      <c r="B42" s="26" t="s">
        <v>59</v>
      </c>
      <c r="C42" s="27" t="s">
        <v>27</v>
      </c>
      <c r="D42" s="13" t="s">
        <v>28</v>
      </c>
      <c r="E42" s="16" t="s">
        <v>29</v>
      </c>
      <c r="F42" s="17">
        <v>15000</v>
      </c>
      <c r="G42" s="17">
        <v>0</v>
      </c>
      <c r="H42" s="59">
        <v>0</v>
      </c>
      <c r="I42" s="59"/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18">
        <f t="shared" si="0"/>
        <v>0</v>
      </c>
      <c r="R42" s="59">
        <v>0</v>
      </c>
      <c r="S42" s="18">
        <f t="shared" si="1"/>
        <v>15000</v>
      </c>
      <c r="T42" s="32" t="s">
        <v>30</v>
      </c>
      <c r="U42" s="20" t="s">
        <v>31</v>
      </c>
      <c r="V42" s="21"/>
      <c r="W42" s="21"/>
      <c r="X42" s="21"/>
      <c r="Y42" s="21"/>
      <c r="Z42" s="21"/>
      <c r="AA42" s="21"/>
    </row>
    <row r="43" spans="1:27" s="22" customFormat="1" ht="19.5" customHeight="1">
      <c r="A43" s="33"/>
      <c r="B43" s="34"/>
      <c r="C43" s="35"/>
      <c r="D43" s="33"/>
      <c r="E43" s="3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U43" s="40"/>
      <c r="V43" s="21"/>
      <c r="W43" s="21"/>
      <c r="X43" s="21"/>
      <c r="Y43" s="21"/>
      <c r="Z43" s="21"/>
      <c r="AA43" s="21"/>
    </row>
    <row r="44" spans="1:27" s="22" customFormat="1" ht="20.25" customHeight="1" thickBot="1">
      <c r="A44" s="33"/>
      <c r="F44" s="41">
        <f>SUM(F16:F43)</f>
        <v>735000</v>
      </c>
      <c r="G44" s="42">
        <f>SUM(G16:G42)</f>
        <v>41140.36</v>
      </c>
      <c r="H44" s="62">
        <f t="shared" ref="H44:J44" si="4">SUM(H16:H42)</f>
        <v>0</v>
      </c>
      <c r="I44" s="62">
        <f t="shared" si="4"/>
        <v>1000</v>
      </c>
      <c r="J44" s="62">
        <f t="shared" si="4"/>
        <v>0</v>
      </c>
      <c r="K44" s="62">
        <f t="shared" ref="K44:S44" si="5">SUM(K16:K42)</f>
        <v>0</v>
      </c>
      <c r="L44" s="62">
        <f t="shared" si="5"/>
        <v>0</v>
      </c>
      <c r="M44" s="62">
        <f t="shared" si="5"/>
        <v>0</v>
      </c>
      <c r="N44" s="62">
        <f t="shared" si="5"/>
        <v>0</v>
      </c>
      <c r="O44" s="62">
        <f t="shared" si="5"/>
        <v>0</v>
      </c>
      <c r="P44" s="62">
        <f t="shared" si="5"/>
        <v>0</v>
      </c>
      <c r="Q44" s="62">
        <f t="shared" si="5"/>
        <v>42140.36</v>
      </c>
      <c r="R44" s="62">
        <f t="shared" si="5"/>
        <v>0</v>
      </c>
      <c r="S44" s="62">
        <f t="shared" si="5"/>
        <v>692859.64</v>
      </c>
      <c r="T44" s="21"/>
    </row>
    <row r="45" spans="1:27" ht="37.5" customHeight="1" thickTop="1">
      <c r="A45" s="33"/>
      <c r="B45" s="43" t="s">
        <v>72</v>
      </c>
      <c r="G45" s="44"/>
      <c r="H45" s="63"/>
      <c r="I45" s="63"/>
      <c r="J45" s="63"/>
      <c r="K45" s="63"/>
      <c r="L45" s="64"/>
      <c r="M45" s="63"/>
      <c r="N45" s="63"/>
      <c r="O45" s="63"/>
      <c r="P45" s="63"/>
      <c r="Q45" s="63"/>
      <c r="R45" s="63"/>
      <c r="S45" s="63"/>
      <c r="T45" s="44"/>
    </row>
    <row r="46" spans="1:27" ht="14.25" customHeight="1"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7" ht="14.25" customHeight="1">
      <c r="H47" s="45"/>
      <c r="I47" s="45"/>
      <c r="J47" s="79"/>
      <c r="K47" s="80"/>
      <c r="L47" s="46"/>
      <c r="M47" s="46"/>
      <c r="N47" s="46"/>
      <c r="O47" s="79"/>
      <c r="P47" s="80"/>
      <c r="Q47" s="47"/>
      <c r="R47" s="46"/>
      <c r="S47" s="46"/>
      <c r="T47" s="79"/>
      <c r="U47" s="80"/>
    </row>
    <row r="48" spans="1:27" ht="14.25" customHeight="1">
      <c r="A48" s="48" t="s">
        <v>60</v>
      </c>
      <c r="C48" s="49"/>
      <c r="E48" s="50"/>
      <c r="F48" s="49"/>
      <c r="G48" s="49"/>
      <c r="H48" s="45"/>
      <c r="I48" s="45"/>
      <c r="J48" s="81"/>
      <c r="K48" s="80"/>
      <c r="L48" s="46"/>
      <c r="M48" s="46"/>
      <c r="N48" s="46"/>
      <c r="O48" s="81"/>
      <c r="P48" s="80"/>
      <c r="Q48" s="47"/>
      <c r="R48" s="46"/>
      <c r="S48" s="46"/>
      <c r="T48" s="81"/>
      <c r="U48" s="80"/>
    </row>
    <row r="49" spans="1:21" ht="14.25" customHeight="1">
      <c r="A49" s="2" t="s">
        <v>61</v>
      </c>
      <c r="C49" s="49"/>
      <c r="E49" s="50"/>
      <c r="F49" s="49"/>
      <c r="G49" s="49"/>
      <c r="H49" s="45"/>
      <c r="I49" s="45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</row>
    <row r="50" spans="1:21" ht="14.25" customHeight="1">
      <c r="A50" s="2" t="s">
        <v>62</v>
      </c>
      <c r="C50" s="49"/>
      <c r="E50" s="50"/>
      <c r="F50" s="49"/>
      <c r="G50" s="49"/>
      <c r="H50" s="45"/>
      <c r="I50" s="45"/>
      <c r="J50" s="51"/>
      <c r="K50" s="51"/>
      <c r="L50" s="51"/>
      <c r="M50" s="45"/>
      <c r="N50" s="51"/>
      <c r="O50" s="51"/>
      <c r="P50" s="45"/>
      <c r="Q50" s="51"/>
      <c r="R50" s="51"/>
      <c r="S50" s="51"/>
      <c r="T50" s="51"/>
      <c r="U50" s="47"/>
    </row>
    <row r="51" spans="1:21" ht="14.25" customHeight="1">
      <c r="A51" s="2" t="s">
        <v>63</v>
      </c>
      <c r="C51" s="49"/>
      <c r="E51" s="50"/>
      <c r="F51" s="49"/>
      <c r="G51" s="49"/>
      <c r="H51" s="52"/>
      <c r="I51" s="52"/>
      <c r="J51" s="52"/>
      <c r="K51" s="49"/>
    </row>
    <row r="52" spans="1:21" ht="14.25" customHeight="1">
      <c r="A52" s="2" t="s">
        <v>64</v>
      </c>
      <c r="C52" s="49"/>
      <c r="E52" s="50"/>
      <c r="F52" s="49"/>
      <c r="G52" s="49"/>
      <c r="H52" s="52"/>
      <c r="I52" s="52"/>
      <c r="J52" s="52"/>
      <c r="K52" s="49"/>
    </row>
    <row r="53" spans="1:21" ht="14.25" customHeight="1">
      <c r="A53" s="49"/>
      <c r="B53" s="49"/>
      <c r="D53" s="53"/>
      <c r="E53" s="54"/>
    </row>
    <row r="54" spans="1:21" ht="14.25" customHeight="1">
      <c r="E54" s="54"/>
    </row>
    <row r="55" spans="1:21" ht="14.25" customHeight="1">
      <c r="E55" s="54"/>
    </row>
    <row r="56" spans="1:21" ht="14.25" customHeight="1">
      <c r="E56" s="54"/>
    </row>
    <row r="57" spans="1:21" ht="14.25" customHeight="1">
      <c r="F57" s="54"/>
    </row>
    <row r="58" spans="1:21" ht="14.25" customHeight="1">
      <c r="C58" s="55"/>
      <c r="D58" s="55"/>
      <c r="E58" s="55"/>
      <c r="F58" s="56"/>
      <c r="G58" s="57"/>
      <c r="H58" s="57"/>
      <c r="I58" s="57"/>
      <c r="J58" s="57"/>
    </row>
    <row r="59" spans="1:21" ht="14.25" customHeight="1">
      <c r="C59" s="55"/>
      <c r="D59" s="55"/>
      <c r="E59" s="55"/>
      <c r="F59" s="56"/>
      <c r="G59" s="57"/>
      <c r="H59" s="57"/>
      <c r="I59" s="57"/>
      <c r="J59" s="57"/>
    </row>
    <row r="60" spans="1:21" ht="14.25" customHeight="1">
      <c r="C60" s="57"/>
      <c r="D60" s="55"/>
      <c r="E60" s="55"/>
      <c r="F60" s="56"/>
      <c r="G60" s="57"/>
      <c r="H60" s="57"/>
      <c r="I60" s="57"/>
      <c r="J60" s="57"/>
    </row>
    <row r="61" spans="1:21" ht="14.25" customHeight="1">
      <c r="B61" s="2"/>
      <c r="C61" s="57"/>
      <c r="D61" s="55"/>
      <c r="E61" s="55"/>
      <c r="F61" s="56"/>
      <c r="G61" s="57"/>
      <c r="H61" s="57"/>
      <c r="I61" s="57"/>
      <c r="J61" s="57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1" ht="14.25" customHeight="1">
      <c r="B62" s="2"/>
      <c r="C62" s="57"/>
      <c r="D62" s="57"/>
      <c r="E62" s="55"/>
      <c r="F62" s="56"/>
      <c r="G62" s="57"/>
      <c r="H62" s="57"/>
      <c r="I62" s="57"/>
      <c r="J62" s="57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1" ht="14.25" customHeight="1">
      <c r="C63" s="58"/>
      <c r="D63" s="58"/>
      <c r="E63" s="55"/>
      <c r="F63" s="56"/>
      <c r="G63" s="58"/>
      <c r="H63" s="58"/>
      <c r="I63" s="58"/>
      <c r="J63" s="57"/>
      <c r="M63" s="2"/>
      <c r="N63" s="58"/>
      <c r="O63" s="58"/>
      <c r="P63" s="2"/>
      <c r="Q63" s="58"/>
    </row>
    <row r="64" spans="1:21" ht="14.25" customHeight="1">
      <c r="C64" s="55"/>
      <c r="D64" s="55"/>
      <c r="E64" s="55"/>
      <c r="F64" s="56"/>
      <c r="G64" s="57"/>
      <c r="H64" s="57"/>
      <c r="I64" s="57"/>
      <c r="J64" s="57"/>
    </row>
    <row r="65" spans="3:10" ht="14.25" customHeight="1">
      <c r="C65" s="55"/>
      <c r="D65" s="55"/>
      <c r="E65" s="55"/>
      <c r="F65" s="56"/>
      <c r="G65" s="55"/>
      <c r="H65" s="55"/>
      <c r="I65" s="55"/>
      <c r="J65" s="55"/>
    </row>
    <row r="66" spans="3:10" ht="14.25" customHeight="1">
      <c r="C66" s="55"/>
      <c r="D66" s="55"/>
      <c r="E66" s="55"/>
      <c r="F66" s="56"/>
      <c r="G66" s="55"/>
      <c r="H66" s="55"/>
      <c r="I66" s="55"/>
      <c r="J66" s="55"/>
    </row>
    <row r="67" spans="3:10" ht="14.25" customHeight="1">
      <c r="F67" s="54"/>
    </row>
    <row r="68" spans="3:10" ht="14.25" customHeight="1">
      <c r="F68" s="54"/>
    </row>
    <row r="69" spans="3:10" ht="14.25" customHeight="1">
      <c r="F69" s="54"/>
    </row>
    <row r="70" spans="3:10" ht="14.25" customHeight="1">
      <c r="F70" s="54"/>
    </row>
    <row r="71" spans="3:10" ht="14.25" customHeight="1">
      <c r="F71" s="54"/>
    </row>
    <row r="72" spans="3:10" ht="14.25" customHeight="1">
      <c r="F72" s="54"/>
    </row>
    <row r="73" spans="3:10" ht="14.25" customHeight="1">
      <c r="F73" s="54"/>
    </row>
    <row r="74" spans="3:10" ht="14.25" customHeight="1">
      <c r="F74" s="54"/>
    </row>
    <row r="75" spans="3:10" ht="14.25" customHeight="1">
      <c r="F75" s="54"/>
    </row>
    <row r="76" spans="3:10" ht="14.25" customHeight="1">
      <c r="F76" s="54"/>
    </row>
    <row r="77" spans="3:10" ht="14.25" customHeight="1">
      <c r="F77" s="54"/>
    </row>
    <row r="78" spans="3:10" ht="14.25" customHeight="1">
      <c r="F78" s="54"/>
    </row>
    <row r="79" spans="3:10" ht="14.25" customHeight="1">
      <c r="F79" s="54"/>
    </row>
    <row r="80" spans="3:10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  <row r="1004" spans="6:6" ht="14.25" customHeight="1">
      <c r="F1004" s="54"/>
    </row>
    <row r="1005" spans="6:6" ht="14.25" customHeight="1">
      <c r="F1005" s="54"/>
    </row>
    <row r="1006" spans="6:6" ht="14.25" customHeight="1">
      <c r="F1006" s="54"/>
    </row>
    <row r="1007" spans="6:6" ht="14.25" customHeight="1">
      <c r="F1007" s="54"/>
    </row>
    <row r="1008" spans="6:6" ht="14.25" customHeight="1">
      <c r="F1008" s="54"/>
    </row>
    <row r="1009" spans="6:6" ht="14.25" customHeight="1">
      <c r="F1009" s="54"/>
    </row>
    <row r="1010" spans="6:6" ht="14.25" customHeight="1">
      <c r="F1010" s="54"/>
    </row>
    <row r="1011" spans="6:6" ht="14.25" customHeight="1">
      <c r="F1011" s="54"/>
    </row>
    <row r="1012" spans="6:6" ht="14.25" customHeight="1">
      <c r="F1012" s="54"/>
    </row>
    <row r="1013" spans="6:6" ht="14.25" customHeight="1">
      <c r="F1013" s="54"/>
    </row>
    <row r="1014" spans="6:6" ht="14.25" customHeight="1">
      <c r="F1014" s="54"/>
    </row>
    <row r="1015" spans="6:6" ht="14.25" customHeight="1">
      <c r="F1015" s="54"/>
    </row>
    <row r="1016" spans="6:6" ht="14.25" customHeight="1">
      <c r="F1016" s="54"/>
    </row>
    <row r="1017" spans="6:6" ht="14.25" customHeight="1">
      <c r="F1017" s="54"/>
    </row>
    <row r="1018" spans="6:6" ht="14.25" customHeight="1">
      <c r="F1018" s="54"/>
    </row>
  </sheetData>
  <sheetProtection algorithmName="SHA-512" hashValue="8yWb0XSt9sbSYbRnizNl3eR0WM6CYu6wcA2PW8YGcNBsgaPcK3VLQaOwZK5TVBxbIWmFWh5NNUUEn1JQxqgggQ==" saltValue="yubVyqgVx4OEHiEfGxtJeQ==" spinCount="100000" sheet="1" objects="1" scenarios="1"/>
  <sortState ref="B16:T44">
    <sortCondition ref="B16"/>
  </sortState>
  <mergeCells count="13">
    <mergeCell ref="J47:K47"/>
    <mergeCell ref="O47:P47"/>
    <mergeCell ref="T47:U47"/>
    <mergeCell ref="J48:K48"/>
    <mergeCell ref="O48:P48"/>
    <mergeCell ref="T48:U48"/>
    <mergeCell ref="Q13:U14"/>
    <mergeCell ref="M14:N14"/>
    <mergeCell ref="F10:L10"/>
    <mergeCell ref="G13:G15"/>
    <mergeCell ref="J13:K14"/>
    <mergeCell ref="L13:L14"/>
    <mergeCell ref="M13:O13"/>
  </mergeCells>
  <conditionalFormatting sqref="F43">
    <cfRule type="notContainsBlanks" dxfId="0" priority="1">
      <formula>LEN(TRIM(F43))&gt;0</formula>
    </cfRule>
  </conditionalFormatting>
  <pageMargins left="0.7" right="0.7" top="0.75" bottom="0.75" header="0.3" footer="0.3"/>
  <pageSetup scale="2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MARZO 2025</vt:lpstr>
      <vt:lpstr>'NOMINA MILITAR MARZO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2024-12-10T15:51:10Z</cp:lastPrinted>
  <dcterms:created xsi:type="dcterms:W3CDTF">2024-12-02T15:28:35Z</dcterms:created>
  <dcterms:modified xsi:type="dcterms:W3CDTF">2025-03-21T19:13:32Z</dcterms:modified>
</cp:coreProperties>
</file>